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Sheet1!$A$2:$R$27</definedName>
  </definedNames>
  <calcPr calcId="144525"/>
</workbook>
</file>

<file path=xl/sharedStrings.xml><?xml version="1.0" encoding="utf-8"?>
<sst xmlns="http://schemas.openxmlformats.org/spreadsheetml/2006/main" count="208" uniqueCount="131">
  <si>
    <t>太子镇光伏扶贫项目2021年三季度补贴-明细表</t>
  </si>
  <si>
    <t>序号</t>
  </si>
  <si>
    <t>项目名称</t>
  </si>
  <si>
    <t>项目业主</t>
  </si>
  <si>
    <t>备案证号</t>
  </si>
  <si>
    <t>备案时间</t>
  </si>
  <si>
    <t>并网时间
（供电提供）</t>
  </si>
  <si>
    <t>上网模式
（供电提供）</t>
  </si>
  <si>
    <t>发电量</t>
  </si>
  <si>
    <t>上网电量</t>
  </si>
  <si>
    <t>合计补贴</t>
  </si>
  <si>
    <t>国家级
（垫付）（红色为补贴，"0"表示供电部门已发）</t>
  </si>
  <si>
    <t>省级（备注中“扶贫项目”为垫付、非扶贫补贴）</t>
  </si>
  <si>
    <t>市级
（垫付）</t>
  </si>
  <si>
    <t>区级
（补贴）</t>
  </si>
  <si>
    <t>乡镇</t>
  </si>
  <si>
    <t>村组</t>
  </si>
  <si>
    <t>备案规模[kw]</t>
  </si>
  <si>
    <t>备注</t>
  </si>
  <si>
    <t>黄石经济技术开发区太子镇官山村委会30.24KW分布式光伏发电并网项目</t>
  </si>
  <si>
    <t>黄石市环山光伏发电有限公司</t>
  </si>
  <si>
    <t>2016020044200031</t>
  </si>
  <si>
    <t>2016.8.10</t>
  </si>
  <si>
    <t>2016.8.30</t>
  </si>
  <si>
    <t>自发自用，余电上网</t>
  </si>
  <si>
    <t>太子镇</t>
  </si>
  <si>
    <t>官山村</t>
  </si>
  <si>
    <t>扶贫项目</t>
  </si>
  <si>
    <t>黄石经济技术开发区太子镇上港村委60.23KW分布式光伏发电并网项目</t>
  </si>
  <si>
    <t>黄石市上港光伏发电有限公司</t>
  </si>
  <si>
    <t>2016020044200029</t>
  </si>
  <si>
    <t>2016.6.27</t>
  </si>
  <si>
    <t>2016.11.3</t>
  </si>
  <si>
    <t>全额上网</t>
  </si>
  <si>
    <t>上港村</t>
  </si>
  <si>
    <t>黄石经济技术开发区太子镇双堍村村委会25.5KW分布式光伏发电项目</t>
  </si>
  <si>
    <t>黄石市双堍光伏发电有限公司</t>
  </si>
  <si>
    <t>2016-420206-44-03-328181</t>
  </si>
  <si>
    <t>2016.10.18</t>
  </si>
  <si>
    <t>2017.6.28</t>
  </si>
  <si>
    <t>双堍村</t>
  </si>
  <si>
    <t>洪桥光伏黄石市太子镇洪桥村光伏发电50kw地面式发电项目</t>
  </si>
  <si>
    <t>黄石市洪桥光伏发电有限公司</t>
  </si>
  <si>
    <t>2016-420206-44-03-342804</t>
  </si>
  <si>
    <t>2016.12.30</t>
  </si>
  <si>
    <t>洪桥村</t>
  </si>
  <si>
    <t>黄石市洪桥光伏发电有限公司太子镇洪桥村50KW分布式光伏发电工程项目</t>
  </si>
  <si>
    <t>2017-420206-44-03-117966</t>
  </si>
  <si>
    <t>黄石市上庄光伏发电有限公司黄石市太子镇60.48KW分布式光伏发电项目</t>
  </si>
  <si>
    <t>黄石市上庄光伏发电有限公司</t>
  </si>
  <si>
    <t>2017-420206-44-03-114622</t>
  </si>
  <si>
    <t>2017.6.29</t>
  </si>
  <si>
    <t>上庄村</t>
  </si>
  <si>
    <t>黄石经济技术开发区太子镇山海村民委员会60KW
分布式光伏发电项目</t>
  </si>
  <si>
    <t>黄石市山海光伏发电有限公司</t>
  </si>
  <si>
    <t>2016-420206-44-03-329539</t>
  </si>
  <si>
    <t>2016.10.26</t>
  </si>
  <si>
    <t>山海村</t>
  </si>
  <si>
    <t>黄石市屋李光伏发电有限公司黄石市太子镇18.9KW分布式光伏发电项目</t>
  </si>
  <si>
    <t>黄石市屋李光伏发电有限公司</t>
  </si>
  <si>
    <t>2017-420206-44-03-107909</t>
  </si>
  <si>
    <t>2017.9.29</t>
  </si>
  <si>
    <t>屋李村</t>
  </si>
  <si>
    <t>太子镇碧湖村42KW分布式光伏发电项目</t>
  </si>
  <si>
    <t>黄石市碧湖春光伏发电有限公司</t>
  </si>
  <si>
    <t>2016-420206-44-03-336746</t>
  </si>
  <si>
    <t>碧湖村</t>
  </si>
  <si>
    <t>张畈圣地新能源黄石市经济技术开发区太子镇张畈村45kw分布式光伏项目</t>
  </si>
  <si>
    <t>黄石市张畈圣地新能源有限公司</t>
  </si>
  <si>
    <t>2017-420206-44-03-108210</t>
  </si>
  <si>
    <t>张畈村</t>
  </si>
  <si>
    <t xml:space="preserve"> 黄石经济技术开发区太子镇龙庄村委会102KW分布式光伏发电并网项目</t>
  </si>
  <si>
    <t>黄石市龙庄光伏发电有限公司</t>
  </si>
  <si>
    <t>2016020044200030</t>
  </si>
  <si>
    <t>龙庄村</t>
  </si>
  <si>
    <t>太子镇樟铺村民委员会50kw屋顶式光伏发电工程</t>
  </si>
  <si>
    <t>黄石市益丰生态农业有限公司</t>
  </si>
  <si>
    <t>2016-420206-44-03-342152</t>
  </si>
  <si>
    <t>2016.12.29</t>
  </si>
  <si>
    <t>樟铺村</t>
  </si>
  <si>
    <t>德夫光电黄石市太子镇德夫村30KW屋顶式光伏发电工程</t>
  </si>
  <si>
    <t>黄石市德夫光伏发电有限公司</t>
  </si>
  <si>
    <t>2016-420206-44-03-343527</t>
  </si>
  <si>
    <t>德夫村</t>
  </si>
  <si>
    <t>李姓村35.7KW分布式光伏发电项目</t>
  </si>
  <si>
    <t>黄石市李姓光伏发电有限公司</t>
  </si>
  <si>
    <t>2016-420206-44-03-327344</t>
  </si>
  <si>
    <t>2016.9.22</t>
  </si>
  <si>
    <t>李姓村</t>
  </si>
  <si>
    <t>筠合发电阳新县太子镇筠合村60KW楼顶式光伏发电</t>
  </si>
  <si>
    <t>黄石市筠合光伏发电有限公司</t>
  </si>
  <si>
    <t>2016-420206-44-03-343543</t>
  </si>
  <si>
    <t>2018.4.13</t>
  </si>
  <si>
    <t>筠合村</t>
  </si>
  <si>
    <t>半山董光伏黄石市太子镇半山董村50KW地面式光伏发电工程</t>
  </si>
  <si>
    <t>黄石市半山董光伏发电有限公司</t>
  </si>
  <si>
    <t>2016-420206-44-03-343558</t>
  </si>
  <si>
    <t>半山董村</t>
  </si>
  <si>
    <t>筠岭光伏黄石市太子镇筠岭村60KW楼顶式光伏发电工程</t>
  </si>
  <si>
    <t>黄石市筠岭光伏发电有限公司</t>
  </si>
  <si>
    <t>2016-420206-44-03-343548</t>
  </si>
  <si>
    <t>筠岭村</t>
  </si>
  <si>
    <t>黄石市刘政光伏发电有限公司太子镇刘政村20KW分布式光伏发电工程项目</t>
  </si>
  <si>
    <t>黄石市刘政光伏发电有限公司</t>
  </si>
  <si>
    <t>2017-420206-44-03-117795</t>
  </si>
  <si>
    <t>刘政村</t>
  </si>
  <si>
    <t>黄石市经济技术开发区太子镇世英村村委会9KW分布式光伏发电项目</t>
  </si>
  <si>
    <t>阳新县太子镇世英村村民委员会</t>
  </si>
  <si>
    <t>2016-420206-44-03-324751</t>
  </si>
  <si>
    <t>2016.9.6</t>
  </si>
  <si>
    <t>2016.11.2</t>
  </si>
  <si>
    <t>世英村</t>
  </si>
  <si>
    <t>黄石市老屋村光伏发电有限公司太子镇老屋村60KW分布式光伏发电工程项目</t>
  </si>
  <si>
    <t>黄石市老屋村光伏发电有限公司</t>
  </si>
  <si>
    <t>2017-420206-44-03-118350</t>
  </si>
  <si>
    <t>老屋村</t>
  </si>
  <si>
    <t>黄石市陈堡光伏发电有限公司太子镇陈堡村22KW光伏发电项目</t>
  </si>
  <si>
    <t>黄石市陈堡光伏发电有限公司</t>
  </si>
  <si>
    <t>2017-420206-44-03-150044</t>
  </si>
  <si>
    <t>陈堡村</t>
  </si>
  <si>
    <t>黄石市四门光伏发电有限公司太子镇四门村29.7KW分布式光伏发电项目</t>
  </si>
  <si>
    <t>黄石市四门光伏发电有限公司</t>
  </si>
  <si>
    <t>2017-420206-44-03-154052</t>
  </si>
  <si>
    <t>四门村</t>
  </si>
  <si>
    <t>黄石市碧湖光伏发电有限公司太子镇碧湖村58KW分布式光伏发电项目</t>
  </si>
  <si>
    <t>黄石市碧湖光伏发电有限公司</t>
  </si>
  <si>
    <t>2018-420206-44-03-04-8933</t>
  </si>
  <si>
    <t>2018.7.19</t>
  </si>
  <si>
    <t>2018.8.9</t>
  </si>
  <si>
    <t xml:space="preserve">其中垫付为113745.48元，补贴为11001.48元。
</t>
  </si>
  <si>
    <t>其中垫付为29575.6元，补贴为0元。</t>
  </si>
</sst>
</file>

<file path=xl/styles.xml><?xml version="1.0" encoding="utf-8"?>
<styleSheet xmlns="http://schemas.openxmlformats.org/spreadsheetml/2006/main">
  <numFmts count="6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_ "/>
  </numFmts>
  <fonts count="28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1"/>
      <name val="楷体_GB2312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20"/>
      <color rgb="FFFF0000"/>
      <name val="宋体"/>
      <charset val="134"/>
    </font>
    <font>
      <b/>
      <sz val="11"/>
      <color rgb="FFFF0000"/>
      <name val="楷体_GB2312"/>
      <charset val="134"/>
    </font>
    <font>
      <sz val="12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6" fillId="26" borderId="9" applyNumberFormat="0" applyAlignment="0" applyProtection="0">
      <alignment vertical="center"/>
    </xf>
    <xf numFmtId="0" fontId="27" fillId="26" borderId="3" applyNumberFormat="0" applyAlignment="0" applyProtection="0">
      <alignment vertical="center"/>
    </xf>
    <xf numFmtId="0" fontId="10" fillId="4" borderId="2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7"/>
  <sheetViews>
    <sheetView tabSelected="1" zoomScale="85" zoomScaleNormal="85" workbookViewId="0">
      <selection activeCell="D6" sqref="D6"/>
    </sheetView>
  </sheetViews>
  <sheetFormatPr defaultColWidth="9" defaultRowHeight="14.4"/>
  <cols>
    <col min="1" max="1" width="5" customWidth="1"/>
    <col min="2" max="2" width="20.5185185185185" customWidth="1"/>
    <col min="3" max="3" width="12.2777777777778" customWidth="1"/>
    <col min="4" max="4" width="8.55555555555556" customWidth="1"/>
    <col min="5" max="6" width="13.1111111111111" customWidth="1"/>
    <col min="7" max="7" width="10.6666666666667" customWidth="1"/>
    <col min="8" max="8" width="9.92592592592593" customWidth="1"/>
    <col min="9" max="9" width="11.2407407407407" customWidth="1"/>
    <col min="10" max="11" width="11.8888888888889" customWidth="1"/>
    <col min="12" max="14" width="10.6666666666667" customWidth="1"/>
    <col min="15" max="16" width="8.33333333333333" customWidth="1"/>
    <col min="17" max="17" width="7.33333333333333" customWidth="1"/>
    <col min="18" max="18" width="10.6666666666667" customWidth="1"/>
  </cols>
  <sheetData>
    <row r="1" ht="25.8" spans="1:18">
      <c r="A1" s="1" t="s">
        <v>0</v>
      </c>
      <c r="B1" s="1"/>
      <c r="C1" s="1"/>
      <c r="D1" s="1"/>
      <c r="E1" s="1"/>
      <c r="F1" s="1"/>
      <c r="G1" s="1"/>
      <c r="H1" s="1"/>
      <c r="I1" s="1"/>
      <c r="J1" s="17"/>
      <c r="K1" s="18"/>
      <c r="L1" s="18"/>
      <c r="M1" s="18"/>
      <c r="N1" s="18"/>
      <c r="O1" s="1"/>
      <c r="P1" s="1"/>
      <c r="Q1" s="1"/>
      <c r="R1" s="1"/>
    </row>
    <row r="2" ht="86.4" spans="1:18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19" t="s">
        <v>10</v>
      </c>
      <c r="K2" s="20" t="s">
        <v>11</v>
      </c>
      <c r="L2" s="20" t="s">
        <v>12</v>
      </c>
      <c r="M2" s="21" t="s">
        <v>13</v>
      </c>
      <c r="N2" s="21" t="s">
        <v>14</v>
      </c>
      <c r="O2" s="3" t="s">
        <v>15</v>
      </c>
      <c r="P2" s="3" t="s">
        <v>16</v>
      </c>
      <c r="Q2" s="3" t="s">
        <v>17</v>
      </c>
      <c r="R2" s="3" t="s">
        <v>18</v>
      </c>
    </row>
    <row r="3" ht="62.4" spans="1:18">
      <c r="A3" s="4">
        <v>40</v>
      </c>
      <c r="B3" s="5" t="s">
        <v>19</v>
      </c>
      <c r="C3" s="5" t="s">
        <v>20</v>
      </c>
      <c r="D3" s="27" t="s">
        <v>21</v>
      </c>
      <c r="E3" s="6" t="s">
        <v>22</v>
      </c>
      <c r="F3" s="6" t="s">
        <v>23</v>
      </c>
      <c r="G3" s="7" t="s">
        <v>24</v>
      </c>
      <c r="H3" s="8">
        <v>10153</v>
      </c>
      <c r="I3" s="8">
        <v>8201</v>
      </c>
      <c r="J3" s="22">
        <v>7114.96</v>
      </c>
      <c r="K3" s="22">
        <v>4264.26</v>
      </c>
      <c r="L3" s="23">
        <v>820.1</v>
      </c>
      <c r="M3" s="23">
        <v>1015.3</v>
      </c>
      <c r="N3" s="23">
        <v>1015.3</v>
      </c>
      <c r="O3" s="6" t="s">
        <v>25</v>
      </c>
      <c r="P3" s="5" t="s">
        <v>26</v>
      </c>
      <c r="Q3" s="5">
        <v>30.24</v>
      </c>
      <c r="R3" s="6" t="s">
        <v>27</v>
      </c>
    </row>
    <row r="4" ht="62.4" spans="1:18">
      <c r="A4" s="4">
        <v>41</v>
      </c>
      <c r="B4" s="5" t="s">
        <v>28</v>
      </c>
      <c r="C4" s="5" t="s">
        <v>29</v>
      </c>
      <c r="D4" s="27" t="s">
        <v>30</v>
      </c>
      <c r="E4" s="6" t="s">
        <v>31</v>
      </c>
      <c r="F4" s="6" t="s">
        <v>32</v>
      </c>
      <c r="G4" s="7" t="s">
        <v>33</v>
      </c>
      <c r="H4" s="8">
        <v>16793</v>
      </c>
      <c r="I4" s="8">
        <v>16793</v>
      </c>
      <c r="J4" s="22">
        <v>12090.96</v>
      </c>
      <c r="K4" s="23">
        <v>7053.06</v>
      </c>
      <c r="L4" s="23">
        <v>1679.3</v>
      </c>
      <c r="M4" s="23">
        <v>1679.3</v>
      </c>
      <c r="N4" s="23">
        <v>1679.3</v>
      </c>
      <c r="O4" s="6" t="s">
        <v>25</v>
      </c>
      <c r="P4" s="5" t="s">
        <v>34</v>
      </c>
      <c r="Q4" s="5">
        <v>60.23</v>
      </c>
      <c r="R4" s="6" t="s">
        <v>27</v>
      </c>
    </row>
    <row r="5" ht="62.4" spans="1:18">
      <c r="A5" s="4">
        <v>42</v>
      </c>
      <c r="B5" s="5" t="s">
        <v>35</v>
      </c>
      <c r="C5" s="5" t="s">
        <v>36</v>
      </c>
      <c r="D5" s="5" t="s">
        <v>37</v>
      </c>
      <c r="E5" s="6" t="s">
        <v>38</v>
      </c>
      <c r="F5" s="6" t="s">
        <v>39</v>
      </c>
      <c r="G5" s="7" t="s">
        <v>33</v>
      </c>
      <c r="H5" s="8">
        <v>7138</v>
      </c>
      <c r="I5" s="8">
        <v>7138</v>
      </c>
      <c r="J5" s="22">
        <v>5139.36</v>
      </c>
      <c r="K5" s="23">
        <v>2997.96</v>
      </c>
      <c r="L5" s="23">
        <v>713.8</v>
      </c>
      <c r="M5" s="23">
        <v>713.8</v>
      </c>
      <c r="N5" s="23">
        <v>713.8</v>
      </c>
      <c r="O5" s="6" t="s">
        <v>25</v>
      </c>
      <c r="P5" s="5" t="s">
        <v>40</v>
      </c>
      <c r="Q5" s="5">
        <v>25.5</v>
      </c>
      <c r="R5" s="6" t="s">
        <v>27</v>
      </c>
    </row>
    <row r="6" ht="62.4" spans="1:18">
      <c r="A6" s="4">
        <v>43</v>
      </c>
      <c r="B6" s="5" t="s">
        <v>41</v>
      </c>
      <c r="C6" s="5" t="s">
        <v>42</v>
      </c>
      <c r="D6" s="5" t="s">
        <v>43</v>
      </c>
      <c r="E6" s="6" t="s">
        <v>44</v>
      </c>
      <c r="F6" s="9">
        <v>42915</v>
      </c>
      <c r="G6" s="6" t="s">
        <v>33</v>
      </c>
      <c r="H6" s="8">
        <v>27827</v>
      </c>
      <c r="I6" s="8">
        <v>27827</v>
      </c>
      <c r="J6" s="22">
        <v>20035.44</v>
      </c>
      <c r="K6" s="24">
        <v>11687.34</v>
      </c>
      <c r="L6" s="23">
        <v>2782.7</v>
      </c>
      <c r="M6" s="23">
        <v>2782.7</v>
      </c>
      <c r="N6" s="23">
        <v>2782.7</v>
      </c>
      <c r="O6" s="10" t="s">
        <v>25</v>
      </c>
      <c r="P6" s="10" t="s">
        <v>45</v>
      </c>
      <c r="Q6" s="5">
        <v>50</v>
      </c>
      <c r="R6" s="6" t="s">
        <v>27</v>
      </c>
    </row>
    <row r="7" ht="62.4" spans="1:18">
      <c r="A7" s="4">
        <v>44</v>
      </c>
      <c r="B7" s="10" t="s">
        <v>46</v>
      </c>
      <c r="C7" s="10" t="s">
        <v>42</v>
      </c>
      <c r="D7" s="10" t="s">
        <v>47</v>
      </c>
      <c r="E7" s="9">
        <v>42935</v>
      </c>
      <c r="F7" s="9">
        <v>43099</v>
      </c>
      <c r="G7" s="6" t="s">
        <v>33</v>
      </c>
      <c r="H7" s="8"/>
      <c r="I7" s="8"/>
      <c r="J7" s="22"/>
      <c r="K7" s="24"/>
      <c r="L7" s="23"/>
      <c r="M7" s="23"/>
      <c r="N7" s="23"/>
      <c r="O7" s="10"/>
      <c r="P7" s="10"/>
      <c r="Q7" s="6">
        <v>50</v>
      </c>
      <c r="R7" s="6" t="s">
        <v>27</v>
      </c>
    </row>
    <row r="8" ht="62.4" spans="1:18">
      <c r="A8" s="4">
        <v>46</v>
      </c>
      <c r="B8" s="5" t="s">
        <v>48</v>
      </c>
      <c r="C8" s="5" t="s">
        <v>49</v>
      </c>
      <c r="D8" s="5" t="s">
        <v>50</v>
      </c>
      <c r="E8" s="9">
        <v>42919</v>
      </c>
      <c r="F8" s="6" t="s">
        <v>51</v>
      </c>
      <c r="G8" s="7" t="s">
        <v>33</v>
      </c>
      <c r="H8" s="8">
        <v>17513</v>
      </c>
      <c r="I8" s="8">
        <v>17513</v>
      </c>
      <c r="J8" s="22">
        <v>12609.36</v>
      </c>
      <c r="K8" s="23">
        <v>7355.46</v>
      </c>
      <c r="L8" s="23">
        <v>1751.3</v>
      </c>
      <c r="M8" s="23">
        <v>1751.3</v>
      </c>
      <c r="N8" s="23">
        <v>1751.3</v>
      </c>
      <c r="O8" s="6" t="s">
        <v>25</v>
      </c>
      <c r="P8" s="5" t="s">
        <v>52</v>
      </c>
      <c r="Q8" s="5">
        <v>60.48</v>
      </c>
      <c r="R8" s="6" t="s">
        <v>27</v>
      </c>
    </row>
    <row r="9" ht="78" spans="1:18">
      <c r="A9" s="4">
        <v>47</v>
      </c>
      <c r="B9" s="5" t="s">
        <v>53</v>
      </c>
      <c r="C9" s="5" t="s">
        <v>54</v>
      </c>
      <c r="D9" s="5" t="s">
        <v>55</v>
      </c>
      <c r="E9" s="6" t="s">
        <v>56</v>
      </c>
      <c r="F9" s="6" t="s">
        <v>51</v>
      </c>
      <c r="G9" s="7" t="s">
        <v>33</v>
      </c>
      <c r="H9" s="8">
        <v>15598</v>
      </c>
      <c r="I9" s="8">
        <v>15598</v>
      </c>
      <c r="J9" s="22">
        <v>11230.56</v>
      </c>
      <c r="K9" s="23">
        <v>6551.16</v>
      </c>
      <c r="L9" s="23">
        <v>1559.8</v>
      </c>
      <c r="M9" s="23">
        <v>1559.8</v>
      </c>
      <c r="N9" s="23">
        <v>1559.8</v>
      </c>
      <c r="O9" s="6" t="s">
        <v>25</v>
      </c>
      <c r="P9" s="5" t="s">
        <v>57</v>
      </c>
      <c r="Q9" s="5">
        <v>60</v>
      </c>
      <c r="R9" s="6" t="s">
        <v>27</v>
      </c>
    </row>
    <row r="10" ht="62.4" spans="1:18">
      <c r="A10" s="4">
        <v>48</v>
      </c>
      <c r="B10" s="5" t="s">
        <v>58</v>
      </c>
      <c r="C10" s="5" t="s">
        <v>59</v>
      </c>
      <c r="D10" s="5" t="s">
        <v>60</v>
      </c>
      <c r="E10" s="9">
        <v>42889</v>
      </c>
      <c r="F10" s="6" t="s">
        <v>61</v>
      </c>
      <c r="G10" s="7" t="s">
        <v>33</v>
      </c>
      <c r="H10" s="8">
        <v>4846</v>
      </c>
      <c r="I10" s="8">
        <v>4846</v>
      </c>
      <c r="J10" s="22">
        <v>3489.12</v>
      </c>
      <c r="K10" s="23">
        <v>2035.32</v>
      </c>
      <c r="L10" s="23">
        <v>484.6</v>
      </c>
      <c r="M10" s="23">
        <v>484.6</v>
      </c>
      <c r="N10" s="23">
        <v>484.6</v>
      </c>
      <c r="O10" s="6" t="s">
        <v>25</v>
      </c>
      <c r="P10" s="5" t="s">
        <v>62</v>
      </c>
      <c r="Q10" s="5">
        <v>18.9</v>
      </c>
      <c r="R10" s="6" t="s">
        <v>27</v>
      </c>
    </row>
    <row r="11" ht="62.4" spans="1:18">
      <c r="A11" s="4">
        <v>49</v>
      </c>
      <c r="B11" s="5" t="s">
        <v>63</v>
      </c>
      <c r="C11" s="5" t="s">
        <v>64</v>
      </c>
      <c r="D11" s="5" t="s">
        <v>65</v>
      </c>
      <c r="E11" s="6" t="s">
        <v>44</v>
      </c>
      <c r="F11" s="6" t="s">
        <v>51</v>
      </c>
      <c r="G11" s="7" t="s">
        <v>33</v>
      </c>
      <c r="H11" s="8">
        <v>10535</v>
      </c>
      <c r="I11" s="8">
        <v>10535</v>
      </c>
      <c r="J11" s="22">
        <v>7585.2</v>
      </c>
      <c r="K11" s="23">
        <v>4424.7</v>
      </c>
      <c r="L11" s="23">
        <v>1053.5</v>
      </c>
      <c r="M11" s="23">
        <v>1053.5</v>
      </c>
      <c r="N11" s="23">
        <v>1053.5</v>
      </c>
      <c r="O11" s="6" t="s">
        <v>25</v>
      </c>
      <c r="P11" s="5" t="s">
        <v>66</v>
      </c>
      <c r="Q11" s="5">
        <v>42</v>
      </c>
      <c r="R11" s="6" t="s">
        <v>27</v>
      </c>
    </row>
    <row r="12" ht="78" spans="1:18">
      <c r="A12" s="4">
        <v>50</v>
      </c>
      <c r="B12" s="5" t="s">
        <v>67</v>
      </c>
      <c r="C12" s="5" t="s">
        <v>68</v>
      </c>
      <c r="D12" s="5" t="s">
        <v>69</v>
      </c>
      <c r="E12" s="9">
        <v>42891</v>
      </c>
      <c r="F12" s="9">
        <v>43072</v>
      </c>
      <c r="G12" s="7" t="s">
        <v>33</v>
      </c>
      <c r="H12" s="8">
        <v>12358</v>
      </c>
      <c r="I12" s="8">
        <v>12358</v>
      </c>
      <c r="J12" s="22">
        <v>8897.76</v>
      </c>
      <c r="K12" s="23">
        <v>5190.36</v>
      </c>
      <c r="L12" s="23">
        <v>1235.8</v>
      </c>
      <c r="M12" s="23">
        <v>1235.8</v>
      </c>
      <c r="N12" s="23">
        <v>1235.8</v>
      </c>
      <c r="O12" s="6" t="s">
        <v>25</v>
      </c>
      <c r="P12" s="5" t="s">
        <v>70</v>
      </c>
      <c r="Q12" s="5">
        <v>45</v>
      </c>
      <c r="R12" s="6" t="s">
        <v>27</v>
      </c>
    </row>
    <row r="13" ht="62.4" spans="1:18">
      <c r="A13" s="4">
        <v>51</v>
      </c>
      <c r="B13" s="5" t="s">
        <v>71</v>
      </c>
      <c r="C13" s="5" t="s">
        <v>72</v>
      </c>
      <c r="D13" s="27" t="s">
        <v>73</v>
      </c>
      <c r="E13" s="6" t="s">
        <v>31</v>
      </c>
      <c r="F13" s="6" t="s">
        <v>51</v>
      </c>
      <c r="G13" s="6" t="s">
        <v>33</v>
      </c>
      <c r="H13" s="8">
        <v>31424</v>
      </c>
      <c r="I13" s="8">
        <v>31424</v>
      </c>
      <c r="J13" s="22">
        <v>22625.28</v>
      </c>
      <c r="K13" s="23">
        <v>13198.08</v>
      </c>
      <c r="L13" s="23">
        <v>3142.4</v>
      </c>
      <c r="M13" s="23">
        <v>3142.4</v>
      </c>
      <c r="N13" s="23">
        <v>3142.4</v>
      </c>
      <c r="O13" s="6" t="s">
        <v>25</v>
      </c>
      <c r="P13" s="5" t="s">
        <v>74</v>
      </c>
      <c r="Q13" s="5">
        <v>102</v>
      </c>
      <c r="R13" s="6" t="s">
        <v>27</v>
      </c>
    </row>
    <row r="14" ht="62.4" spans="1:18">
      <c r="A14" s="4">
        <v>52</v>
      </c>
      <c r="B14" s="5" t="s">
        <v>75</v>
      </c>
      <c r="C14" s="7" t="s">
        <v>76</v>
      </c>
      <c r="D14" s="5" t="s">
        <v>77</v>
      </c>
      <c r="E14" s="6" t="s">
        <v>78</v>
      </c>
      <c r="F14" s="6" t="s">
        <v>51</v>
      </c>
      <c r="G14" s="7" t="s">
        <v>33</v>
      </c>
      <c r="H14" s="8">
        <v>15210</v>
      </c>
      <c r="I14" s="8">
        <v>15210</v>
      </c>
      <c r="J14" s="22">
        <f>K14+L14+M14+N14</f>
        <v>10951.2</v>
      </c>
      <c r="K14" s="23">
        <f>0.42*H14</f>
        <v>6388.2</v>
      </c>
      <c r="L14" s="23">
        <f>0.1*I14</f>
        <v>1521</v>
      </c>
      <c r="M14" s="23">
        <f>0.1*H14</f>
        <v>1521</v>
      </c>
      <c r="N14" s="23">
        <f>0.1*H14</f>
        <v>1521</v>
      </c>
      <c r="O14" s="6" t="s">
        <v>25</v>
      </c>
      <c r="P14" s="5" t="s">
        <v>79</v>
      </c>
      <c r="Q14" s="5">
        <v>50</v>
      </c>
      <c r="R14" s="6" t="s">
        <v>27</v>
      </c>
    </row>
    <row r="15" ht="62.4" spans="1:18">
      <c r="A15" s="4">
        <v>53</v>
      </c>
      <c r="B15" s="5" t="s">
        <v>80</v>
      </c>
      <c r="C15" s="5" t="s">
        <v>81</v>
      </c>
      <c r="D15" s="5" t="s">
        <v>82</v>
      </c>
      <c r="E15" s="9">
        <v>42734</v>
      </c>
      <c r="F15" s="9">
        <v>42887</v>
      </c>
      <c r="G15" s="6" t="s">
        <v>33</v>
      </c>
      <c r="H15" s="8">
        <v>6884</v>
      </c>
      <c r="I15" s="8">
        <v>6884</v>
      </c>
      <c r="J15" s="22">
        <v>4956.48</v>
      </c>
      <c r="K15" s="23">
        <v>2891.28</v>
      </c>
      <c r="L15" s="23">
        <v>688.4</v>
      </c>
      <c r="M15" s="23">
        <v>688.4</v>
      </c>
      <c r="N15" s="23">
        <v>688.4</v>
      </c>
      <c r="O15" s="6" t="s">
        <v>25</v>
      </c>
      <c r="P15" s="5" t="s">
        <v>83</v>
      </c>
      <c r="Q15" s="5">
        <v>30</v>
      </c>
      <c r="R15" s="6" t="s">
        <v>27</v>
      </c>
    </row>
    <row r="16" ht="62.4" spans="1:18">
      <c r="A16" s="4">
        <v>54</v>
      </c>
      <c r="B16" s="5" t="s">
        <v>84</v>
      </c>
      <c r="C16" s="7" t="s">
        <v>85</v>
      </c>
      <c r="D16" s="5" t="s">
        <v>86</v>
      </c>
      <c r="E16" s="6" t="s">
        <v>87</v>
      </c>
      <c r="F16" s="6" t="s">
        <v>51</v>
      </c>
      <c r="G16" s="6" t="s">
        <v>33</v>
      </c>
      <c r="H16" s="8">
        <v>12315</v>
      </c>
      <c r="I16" s="8">
        <v>12315</v>
      </c>
      <c r="J16" s="22">
        <v>8866.8</v>
      </c>
      <c r="K16" s="23">
        <v>5172.3</v>
      </c>
      <c r="L16" s="23">
        <v>1231.5</v>
      </c>
      <c r="M16" s="23">
        <v>1231.5</v>
      </c>
      <c r="N16" s="23">
        <v>1231.5</v>
      </c>
      <c r="O16" s="6" t="s">
        <v>25</v>
      </c>
      <c r="P16" s="5" t="s">
        <v>88</v>
      </c>
      <c r="Q16" s="5">
        <v>35.7</v>
      </c>
      <c r="R16" s="6" t="s">
        <v>27</v>
      </c>
    </row>
    <row r="17" ht="62.4" spans="1:18">
      <c r="A17" s="4">
        <v>55</v>
      </c>
      <c r="B17" s="5" t="s">
        <v>89</v>
      </c>
      <c r="C17" s="5" t="s">
        <v>90</v>
      </c>
      <c r="D17" s="5" t="s">
        <v>91</v>
      </c>
      <c r="E17" s="6" t="s">
        <v>44</v>
      </c>
      <c r="F17" s="6" t="s">
        <v>92</v>
      </c>
      <c r="G17" s="7" t="s">
        <v>33</v>
      </c>
      <c r="H17" s="8">
        <v>19433</v>
      </c>
      <c r="I17" s="8">
        <v>19433</v>
      </c>
      <c r="J17" s="22">
        <v>13991.76</v>
      </c>
      <c r="K17" s="23">
        <v>8161.86</v>
      </c>
      <c r="L17" s="23">
        <v>1943.3</v>
      </c>
      <c r="M17" s="23">
        <v>1943.3</v>
      </c>
      <c r="N17" s="23">
        <v>1943.3</v>
      </c>
      <c r="O17" s="6" t="s">
        <v>25</v>
      </c>
      <c r="P17" s="5" t="s">
        <v>93</v>
      </c>
      <c r="Q17" s="5">
        <v>60</v>
      </c>
      <c r="R17" s="6" t="s">
        <v>27</v>
      </c>
    </row>
    <row r="18" ht="62.4" spans="1:18">
      <c r="A18" s="4">
        <v>56</v>
      </c>
      <c r="B18" s="5" t="s">
        <v>94</v>
      </c>
      <c r="C18" s="5" t="s">
        <v>95</v>
      </c>
      <c r="D18" s="5" t="s">
        <v>96</v>
      </c>
      <c r="E18" s="9">
        <v>42727</v>
      </c>
      <c r="F18" s="9">
        <v>43203</v>
      </c>
      <c r="G18" s="6" t="s">
        <v>33</v>
      </c>
      <c r="H18" s="8">
        <v>11562</v>
      </c>
      <c r="I18" s="8">
        <v>11562</v>
      </c>
      <c r="J18" s="22">
        <v>8324.64</v>
      </c>
      <c r="K18" s="23">
        <v>4856.04</v>
      </c>
      <c r="L18" s="23">
        <v>1156.2</v>
      </c>
      <c r="M18" s="23">
        <v>1156.2</v>
      </c>
      <c r="N18" s="23">
        <v>1156.2</v>
      </c>
      <c r="O18" s="6" t="s">
        <v>25</v>
      </c>
      <c r="P18" s="5" t="s">
        <v>97</v>
      </c>
      <c r="Q18" s="5">
        <v>50</v>
      </c>
      <c r="R18" s="6" t="s">
        <v>27</v>
      </c>
    </row>
    <row r="19" ht="62.4" spans="1:18">
      <c r="A19" s="4">
        <v>57</v>
      </c>
      <c r="B19" s="5" t="s">
        <v>98</v>
      </c>
      <c r="C19" s="5" t="s">
        <v>99</v>
      </c>
      <c r="D19" s="5" t="s">
        <v>100</v>
      </c>
      <c r="E19" s="6" t="s">
        <v>44</v>
      </c>
      <c r="F19" s="9">
        <v>42914</v>
      </c>
      <c r="G19" s="7" t="s">
        <v>33</v>
      </c>
      <c r="H19" s="8">
        <v>18168</v>
      </c>
      <c r="I19" s="8">
        <v>18168</v>
      </c>
      <c r="J19" s="22">
        <v>13080.96</v>
      </c>
      <c r="K19" s="23">
        <v>7630.56</v>
      </c>
      <c r="L19" s="23">
        <v>1816.8</v>
      </c>
      <c r="M19" s="23">
        <v>1816.8</v>
      </c>
      <c r="N19" s="23">
        <v>1816.8</v>
      </c>
      <c r="O19" s="6" t="s">
        <v>25</v>
      </c>
      <c r="P19" s="5" t="s">
        <v>101</v>
      </c>
      <c r="Q19" s="5">
        <v>60</v>
      </c>
      <c r="R19" s="6" t="s">
        <v>27</v>
      </c>
    </row>
    <row r="20" ht="62.4" spans="1:18">
      <c r="A20" s="4">
        <v>58</v>
      </c>
      <c r="B20" s="5" t="s">
        <v>102</v>
      </c>
      <c r="C20" s="5" t="s">
        <v>103</v>
      </c>
      <c r="D20" s="5" t="s">
        <v>104</v>
      </c>
      <c r="E20" s="11">
        <v>42934</v>
      </c>
      <c r="F20" s="12" t="s">
        <v>92</v>
      </c>
      <c r="G20" s="7" t="s">
        <v>33</v>
      </c>
      <c r="H20" s="13">
        <v>6146</v>
      </c>
      <c r="I20" s="13">
        <v>6146</v>
      </c>
      <c r="J20" s="22">
        <v>4425.12</v>
      </c>
      <c r="K20" s="25">
        <v>2581.32</v>
      </c>
      <c r="L20" s="25">
        <v>614.6</v>
      </c>
      <c r="M20" s="25">
        <v>614.6</v>
      </c>
      <c r="N20" s="25">
        <v>614.6</v>
      </c>
      <c r="O20" s="12" t="s">
        <v>25</v>
      </c>
      <c r="P20" s="5" t="s">
        <v>105</v>
      </c>
      <c r="Q20" s="5">
        <v>20</v>
      </c>
      <c r="R20" s="12" t="s">
        <v>27</v>
      </c>
    </row>
    <row r="21" ht="62.4" spans="1:18">
      <c r="A21" s="4">
        <v>60</v>
      </c>
      <c r="B21" s="10" t="s">
        <v>106</v>
      </c>
      <c r="C21" s="10" t="s">
        <v>107</v>
      </c>
      <c r="D21" s="10" t="s">
        <v>108</v>
      </c>
      <c r="E21" s="6" t="s">
        <v>109</v>
      </c>
      <c r="F21" s="6" t="s">
        <v>110</v>
      </c>
      <c r="G21" s="10" t="s">
        <v>33</v>
      </c>
      <c r="H21" s="8">
        <v>2167</v>
      </c>
      <c r="I21" s="8">
        <v>2167</v>
      </c>
      <c r="J21" s="22">
        <v>1560.24</v>
      </c>
      <c r="K21" s="23">
        <v>910.14</v>
      </c>
      <c r="L21" s="23">
        <v>216.7</v>
      </c>
      <c r="M21" s="23">
        <v>216.7</v>
      </c>
      <c r="N21" s="23">
        <v>216.7</v>
      </c>
      <c r="O21" s="6" t="s">
        <v>25</v>
      </c>
      <c r="P21" s="6" t="s">
        <v>111</v>
      </c>
      <c r="Q21" s="6">
        <v>9</v>
      </c>
      <c r="R21" s="6" t="s">
        <v>27</v>
      </c>
    </row>
    <row r="22" ht="78" spans="1:18">
      <c r="A22" s="4">
        <v>63</v>
      </c>
      <c r="B22" s="10" t="s">
        <v>112</v>
      </c>
      <c r="C22" s="10" t="s">
        <v>113</v>
      </c>
      <c r="D22" s="10" t="s">
        <v>114</v>
      </c>
      <c r="E22" s="9">
        <v>42936</v>
      </c>
      <c r="F22" s="9">
        <v>43203</v>
      </c>
      <c r="G22" s="10" t="s">
        <v>33</v>
      </c>
      <c r="H22" s="8">
        <v>19863</v>
      </c>
      <c r="I22" s="8">
        <v>19863</v>
      </c>
      <c r="J22" s="22">
        <v>14301.36</v>
      </c>
      <c r="K22" s="23">
        <v>8342.46</v>
      </c>
      <c r="L22" s="23">
        <v>1986.3</v>
      </c>
      <c r="M22" s="23">
        <v>1986.3</v>
      </c>
      <c r="N22" s="23">
        <v>1986.3</v>
      </c>
      <c r="O22" s="6" t="s">
        <v>25</v>
      </c>
      <c r="P22" s="6" t="s">
        <v>115</v>
      </c>
      <c r="Q22" s="6">
        <v>60</v>
      </c>
      <c r="R22" s="6" t="s">
        <v>27</v>
      </c>
    </row>
    <row r="23" ht="62.4" spans="1:18">
      <c r="A23" s="4">
        <v>70</v>
      </c>
      <c r="B23" s="10" t="s">
        <v>116</v>
      </c>
      <c r="C23" s="10" t="s">
        <v>117</v>
      </c>
      <c r="D23" s="10" t="s">
        <v>118</v>
      </c>
      <c r="E23" s="9">
        <v>43087</v>
      </c>
      <c r="F23" s="6" t="s">
        <v>92</v>
      </c>
      <c r="G23" s="10" t="s">
        <v>33</v>
      </c>
      <c r="H23" s="8">
        <v>5808</v>
      </c>
      <c r="I23" s="8">
        <v>5808</v>
      </c>
      <c r="J23" s="22">
        <v>3891.36</v>
      </c>
      <c r="K23" s="23">
        <v>2148.96</v>
      </c>
      <c r="L23" s="23">
        <v>580.8</v>
      </c>
      <c r="M23" s="23">
        <v>580.8</v>
      </c>
      <c r="N23" s="23">
        <v>580.8</v>
      </c>
      <c r="O23" s="6" t="s">
        <v>25</v>
      </c>
      <c r="P23" s="6" t="s">
        <v>119</v>
      </c>
      <c r="Q23" s="6">
        <v>22</v>
      </c>
      <c r="R23" s="6" t="s">
        <v>27</v>
      </c>
    </row>
    <row r="24" ht="62.4" spans="1:18">
      <c r="A24" s="4">
        <v>71</v>
      </c>
      <c r="B24" s="10" t="s">
        <v>120</v>
      </c>
      <c r="C24" s="10" t="s">
        <v>121</v>
      </c>
      <c r="D24" s="10" t="s">
        <v>122</v>
      </c>
      <c r="E24" s="9">
        <v>43096</v>
      </c>
      <c r="F24" s="9">
        <v>43203</v>
      </c>
      <c r="G24" s="10" t="s">
        <v>33</v>
      </c>
      <c r="H24" s="8">
        <v>9926</v>
      </c>
      <c r="I24" s="8">
        <v>9926</v>
      </c>
      <c r="J24" s="22">
        <v>7146.72</v>
      </c>
      <c r="K24" s="23">
        <v>4168.92</v>
      </c>
      <c r="L24" s="23">
        <v>992.6</v>
      </c>
      <c r="M24" s="23">
        <v>992.6</v>
      </c>
      <c r="N24" s="23">
        <v>992.6</v>
      </c>
      <c r="O24" s="6" t="s">
        <v>25</v>
      </c>
      <c r="P24" s="6" t="s">
        <v>123</v>
      </c>
      <c r="Q24" s="6">
        <v>29.7</v>
      </c>
      <c r="R24" s="6" t="s">
        <v>27</v>
      </c>
    </row>
    <row r="25" ht="62.4" spans="1:18">
      <c r="A25" s="4">
        <v>97</v>
      </c>
      <c r="B25" s="5" t="s">
        <v>124</v>
      </c>
      <c r="C25" s="5" t="s">
        <v>125</v>
      </c>
      <c r="D25" s="5" t="s">
        <v>126</v>
      </c>
      <c r="E25" s="5" t="s">
        <v>127</v>
      </c>
      <c r="F25" s="6" t="s">
        <v>128</v>
      </c>
      <c r="G25" s="10" t="s">
        <v>33</v>
      </c>
      <c r="H25" s="14">
        <v>16041</v>
      </c>
      <c r="I25" s="14">
        <v>16041</v>
      </c>
      <c r="J25" s="22">
        <v>11549.52</v>
      </c>
      <c r="K25" s="22">
        <v>6737.22</v>
      </c>
      <c r="L25" s="23">
        <v>1604.1</v>
      </c>
      <c r="M25" s="23">
        <v>1604.1</v>
      </c>
      <c r="N25" s="23">
        <v>1604.1</v>
      </c>
      <c r="O25" s="6" t="s">
        <v>25</v>
      </c>
      <c r="P25" s="5" t="s">
        <v>66</v>
      </c>
      <c r="Q25" s="5">
        <v>3</v>
      </c>
      <c r="R25" s="10" t="s">
        <v>27</v>
      </c>
    </row>
    <row r="26" spans="1:18">
      <c r="A26" s="15"/>
      <c r="B26" s="15"/>
      <c r="C26" s="15"/>
      <c r="D26" s="15"/>
      <c r="E26" s="15"/>
      <c r="F26" s="15"/>
      <c r="G26" s="15"/>
      <c r="H26" s="16">
        <f t="shared" ref="H26:N26" si="0">SUM(H3:H25)</f>
        <v>297708</v>
      </c>
      <c r="I26" s="16">
        <f t="shared" si="0"/>
        <v>295756</v>
      </c>
      <c r="J26" s="16">
        <f t="shared" si="0"/>
        <v>213864.16</v>
      </c>
      <c r="K26" s="16">
        <f t="shared" si="0"/>
        <v>124746.96</v>
      </c>
      <c r="L26" s="16">
        <f t="shared" si="0"/>
        <v>29575.6</v>
      </c>
      <c r="M26" s="16">
        <f t="shared" si="0"/>
        <v>29770.8</v>
      </c>
      <c r="N26" s="16">
        <f t="shared" si="0"/>
        <v>29770.8</v>
      </c>
      <c r="O26" s="15"/>
      <c r="P26" s="15"/>
      <c r="Q26" s="15"/>
      <c r="R26" s="15"/>
    </row>
    <row r="27" ht="86.4" spans="1:18">
      <c r="A27" s="15"/>
      <c r="B27" s="15"/>
      <c r="C27" s="15"/>
      <c r="D27" s="15"/>
      <c r="E27" s="15"/>
      <c r="F27" s="15"/>
      <c r="G27" s="15"/>
      <c r="H27" s="16"/>
      <c r="I27" s="16"/>
      <c r="J27" s="16"/>
      <c r="K27" s="26" t="s">
        <v>129</v>
      </c>
      <c r="L27" s="26" t="s">
        <v>130</v>
      </c>
      <c r="M27" s="16"/>
      <c r="N27" s="16"/>
      <c r="O27" s="15"/>
      <c r="P27" s="15"/>
      <c r="Q27" s="15"/>
      <c r="R27" s="15"/>
    </row>
  </sheetData>
  <autoFilter ref="A2:R27">
    <extLst/>
  </autoFilter>
  <mergeCells count="10">
    <mergeCell ref="A1:R1"/>
    <mergeCell ref="H6:H7"/>
    <mergeCell ref="I6:I7"/>
    <mergeCell ref="J6:J7"/>
    <mergeCell ref="K6:K7"/>
    <mergeCell ref="L6:L7"/>
    <mergeCell ref="M6:M7"/>
    <mergeCell ref="N6:N7"/>
    <mergeCell ref="O6:O7"/>
    <mergeCell ref="P6:P7"/>
  </mergeCells>
  <pageMargins left="0.236111111111111" right="0.156944444444444" top="0.75" bottom="0.75" header="0.3" footer="0.3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2021-11-04T01:59:00Z</dcterms:created>
  <dcterms:modified xsi:type="dcterms:W3CDTF">2021-11-08T14:45:46Z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366D3F4EAD0F431BA0E4F7B1B96B6FEA</vt:lpwstr>
  </property>
</Properties>
</file>