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<sst xmlns="http://schemas.openxmlformats.org/spreadsheetml/2006/main" count="1300" uniqueCount="559">
  <si>
    <r>
      <rPr>
        <b/>
        <sz val="16"/>
        <rFont val="宋体"/>
        <charset val="134"/>
        <scheme val="minor"/>
      </rPr>
      <t>2023年黄石经济技术开发区</t>
    </r>
    <r>
      <rPr>
        <b/>
        <sz val="16"/>
        <rFont val="仿宋_GB2312"/>
        <charset val="134"/>
      </rPr>
      <t>·</t>
    </r>
    <r>
      <rPr>
        <b/>
        <sz val="16"/>
        <rFont val="宋体"/>
        <charset val="134"/>
        <scheme val="minor"/>
      </rPr>
      <t>铁山区中小学教师公开招聘面试及综合成绩一览表</t>
    </r>
  </si>
  <si>
    <t>序号</t>
  </si>
  <si>
    <t>准考证号</t>
  </si>
  <si>
    <t>姓名</t>
  </si>
  <si>
    <t>区县代码加岗位性质代码加报考学段加报考科目代码加子岗位</t>
  </si>
  <si>
    <t>拟报考的岗位类型名称</t>
  </si>
  <si>
    <t>拟报考的学科名称</t>
  </si>
  <si>
    <t>岗位招聘数</t>
  </si>
  <si>
    <t>笔试成绩</t>
  </si>
  <si>
    <t>笔试折合成绩（40%）</t>
  </si>
  <si>
    <t>面试成绩</t>
  </si>
  <si>
    <t>面试合格分数线</t>
  </si>
  <si>
    <t>面试折合成绩（60%）</t>
  </si>
  <si>
    <t>考生总成绩</t>
  </si>
  <si>
    <t>总成绩排名</t>
  </si>
  <si>
    <t>备注</t>
  </si>
  <si>
    <t>12013020204008</t>
  </si>
  <si>
    <t>张倩妮</t>
  </si>
  <si>
    <t>02051小学201</t>
  </si>
  <si>
    <t>新机制教师岗</t>
  </si>
  <si>
    <t>小学语文</t>
  </si>
  <si>
    <t>2</t>
  </si>
  <si>
    <t>69.9</t>
  </si>
  <si>
    <t>拟进入体检</t>
  </si>
  <si>
    <t>12013020207207</t>
  </si>
  <si>
    <t>谢芊</t>
  </si>
  <si>
    <t>60.55</t>
  </si>
  <si>
    <t>12013020206730</t>
  </si>
  <si>
    <t>杨佳丹</t>
  </si>
  <si>
    <t>61.4</t>
  </si>
  <si>
    <t>12013020204608</t>
  </si>
  <si>
    <t>陈家敏</t>
  </si>
  <si>
    <t>65.45</t>
  </si>
  <si>
    <t>12013020206106</t>
  </si>
  <si>
    <t>肖肖</t>
  </si>
  <si>
    <t>58.85</t>
  </si>
  <si>
    <t>12013020203029</t>
  </si>
  <si>
    <t>周芳</t>
  </si>
  <si>
    <t>64.95</t>
  </si>
  <si>
    <t>13013020601311</t>
  </si>
  <si>
    <t>刘欢</t>
  </si>
  <si>
    <t>02051初中301</t>
  </si>
  <si>
    <t>初中语文</t>
  </si>
  <si>
    <t>1</t>
  </si>
  <si>
    <t>68.85</t>
  </si>
  <si>
    <t>13013010603125</t>
  </si>
  <si>
    <t>邹文杰</t>
  </si>
  <si>
    <t>65.6</t>
  </si>
  <si>
    <t>13013020601426</t>
  </si>
  <si>
    <t>王梦平</t>
  </si>
  <si>
    <t>68.95</t>
  </si>
  <si>
    <t>22013020203222</t>
  </si>
  <si>
    <t>夏鹤立</t>
  </si>
  <si>
    <t>02052小学201</t>
  </si>
  <si>
    <t xml:space="preserve"> 地方自主招聘农村教师岗</t>
  </si>
  <si>
    <t>10</t>
  </si>
  <si>
    <t>69.35</t>
  </si>
  <si>
    <t>22013020204519</t>
  </si>
  <si>
    <t>马忆娜</t>
  </si>
  <si>
    <t>67.2</t>
  </si>
  <si>
    <t>22013020204101</t>
  </si>
  <si>
    <t>林汝梦</t>
  </si>
  <si>
    <t>70.35</t>
  </si>
  <si>
    <t>22013020200725</t>
  </si>
  <si>
    <t>曹文秀</t>
  </si>
  <si>
    <t>69.25</t>
  </si>
  <si>
    <t>22013020204415</t>
  </si>
  <si>
    <t>邓雅洁</t>
  </si>
  <si>
    <t>67.4</t>
  </si>
  <si>
    <t>22013020204702</t>
  </si>
  <si>
    <t>郝迪</t>
  </si>
  <si>
    <t>66.65</t>
  </si>
  <si>
    <t>22013020203423</t>
  </si>
  <si>
    <t>赵红艳</t>
  </si>
  <si>
    <t>63.05</t>
  </si>
  <si>
    <t>22013020205321</t>
  </si>
  <si>
    <t>葛鸣</t>
  </si>
  <si>
    <t>66</t>
  </si>
  <si>
    <t>22013020203515</t>
  </si>
  <si>
    <t>戴思梦</t>
  </si>
  <si>
    <t>22013020205916</t>
  </si>
  <si>
    <t>邓珍珍</t>
  </si>
  <si>
    <t>60.2</t>
  </si>
  <si>
    <t>22013020207222</t>
  </si>
  <si>
    <t>肖秋凤</t>
  </si>
  <si>
    <t>67.7</t>
  </si>
  <si>
    <t>22013020203425</t>
  </si>
  <si>
    <t>李康</t>
  </si>
  <si>
    <t>62.45</t>
  </si>
  <si>
    <t>22013020202227</t>
  </si>
  <si>
    <t>郑晓丽</t>
  </si>
  <si>
    <t>70.5</t>
  </si>
  <si>
    <t>22013020202911</t>
  </si>
  <si>
    <t>饶盼盼</t>
  </si>
  <si>
    <t>62.1</t>
  </si>
  <si>
    <t>22013020206130</t>
  </si>
  <si>
    <t>程璐</t>
  </si>
  <si>
    <t>60.75</t>
  </si>
  <si>
    <t>22013110208709</t>
  </si>
  <si>
    <t>陈小丽</t>
  </si>
  <si>
    <t>65</t>
  </si>
  <si>
    <t>22013020200811</t>
  </si>
  <si>
    <t>石彩慧</t>
  </si>
  <si>
    <t>64.35</t>
  </si>
  <si>
    <t>22013020207004</t>
  </si>
  <si>
    <t>李小璐</t>
  </si>
  <si>
    <t>62.25</t>
  </si>
  <si>
    <t>22013020203401</t>
  </si>
  <si>
    <t>张夏夏</t>
  </si>
  <si>
    <t>64.05</t>
  </si>
  <si>
    <t>22013020205714</t>
  </si>
  <si>
    <t>袁芳芳</t>
  </si>
  <si>
    <t>62.3</t>
  </si>
  <si>
    <t>22013020205121</t>
  </si>
  <si>
    <t>刘雯</t>
  </si>
  <si>
    <t>66.35</t>
  </si>
  <si>
    <t>22013020206025</t>
  </si>
  <si>
    <t>吴文静</t>
  </si>
  <si>
    <t>63.6</t>
  </si>
  <si>
    <t>22013020202009</t>
  </si>
  <si>
    <t>陈晨</t>
  </si>
  <si>
    <t>22013020201919</t>
  </si>
  <si>
    <t>李雪花</t>
  </si>
  <si>
    <t>62.4</t>
  </si>
  <si>
    <t>22013020206607</t>
  </si>
  <si>
    <t>邹欢</t>
  </si>
  <si>
    <t>61.65</t>
  </si>
  <si>
    <t>22013010302330</t>
  </si>
  <si>
    <t>廖子玉</t>
  </si>
  <si>
    <t>60.5</t>
  </si>
  <si>
    <t>22013010302812</t>
  </si>
  <si>
    <t>李晓洁</t>
  </si>
  <si>
    <t>60.65</t>
  </si>
  <si>
    <t>22013020203427</t>
  </si>
  <si>
    <t>赵蒙</t>
  </si>
  <si>
    <t>60.25</t>
  </si>
  <si>
    <t>22013020202503</t>
  </si>
  <si>
    <t>陈纯纯</t>
  </si>
  <si>
    <t>62</t>
  </si>
  <si>
    <t>22013010106016</t>
  </si>
  <si>
    <t>舒芸</t>
  </si>
  <si>
    <t>62.9</t>
  </si>
  <si>
    <t>22023020106605</t>
  </si>
  <si>
    <t>柯玲</t>
  </si>
  <si>
    <t>02052小学202</t>
  </si>
  <si>
    <t>小学数学</t>
  </si>
  <si>
    <t>9</t>
  </si>
  <si>
    <t>74.45</t>
  </si>
  <si>
    <t>22023020100718</t>
  </si>
  <si>
    <t>汪梅诗</t>
  </si>
  <si>
    <t>75.5</t>
  </si>
  <si>
    <t>22023020101222</t>
  </si>
  <si>
    <t>谈京珠</t>
  </si>
  <si>
    <t>78.4</t>
  </si>
  <si>
    <t>22023020101317</t>
  </si>
  <si>
    <t>徐华婧</t>
  </si>
  <si>
    <t>78.55</t>
  </si>
  <si>
    <t>22023020103717</t>
  </si>
  <si>
    <t>程正进</t>
  </si>
  <si>
    <t>78.35</t>
  </si>
  <si>
    <t>22023020105210</t>
  </si>
  <si>
    <t>王小芳</t>
  </si>
  <si>
    <t>71.45</t>
  </si>
  <si>
    <t>22023020102416</t>
  </si>
  <si>
    <t>鄢萍</t>
  </si>
  <si>
    <t>78.2</t>
  </si>
  <si>
    <t>22023020101927</t>
  </si>
  <si>
    <t>王素凡</t>
  </si>
  <si>
    <t>22023020101722</t>
  </si>
  <si>
    <t>夏照娜</t>
  </si>
  <si>
    <t>74.5</t>
  </si>
  <si>
    <t>22023020104312</t>
  </si>
  <si>
    <t>陈娜</t>
  </si>
  <si>
    <t>72.2</t>
  </si>
  <si>
    <t>22023020102605</t>
  </si>
  <si>
    <t>柯艳</t>
  </si>
  <si>
    <t>75.95</t>
  </si>
  <si>
    <t>22023020100723</t>
  </si>
  <si>
    <t>张敏</t>
  </si>
  <si>
    <t>77.25</t>
  </si>
  <si>
    <t>22023020105518</t>
  </si>
  <si>
    <t>向美芳</t>
  </si>
  <si>
    <t>76.95</t>
  </si>
  <si>
    <t>22023020101123</t>
  </si>
  <si>
    <t>胡文祥</t>
  </si>
  <si>
    <t>75.7</t>
  </si>
  <si>
    <t>22023020105725</t>
  </si>
  <si>
    <t>李威</t>
  </si>
  <si>
    <t>71.65</t>
  </si>
  <si>
    <t>22023020101001</t>
  </si>
  <si>
    <t>王丹丹</t>
  </si>
  <si>
    <t>75.8</t>
  </si>
  <si>
    <t>22023020103326</t>
  </si>
  <si>
    <t>陈翠</t>
  </si>
  <si>
    <t>73.35</t>
  </si>
  <si>
    <t>22023020100208</t>
  </si>
  <si>
    <t>刘杰</t>
  </si>
  <si>
    <t>75.6</t>
  </si>
  <si>
    <t>22023020104304</t>
  </si>
  <si>
    <t>刘鹏</t>
  </si>
  <si>
    <t>73.8</t>
  </si>
  <si>
    <t>22023020104108</t>
  </si>
  <si>
    <t>柯星星</t>
  </si>
  <si>
    <t>71.95</t>
  </si>
  <si>
    <t>22023020100710</t>
  </si>
  <si>
    <t>柯铃霞</t>
  </si>
  <si>
    <t>74.25</t>
  </si>
  <si>
    <t>22023020106725</t>
  </si>
  <si>
    <t>吴慧</t>
  </si>
  <si>
    <t>22023020102526</t>
  </si>
  <si>
    <t>吕康</t>
  </si>
  <si>
    <t>22023010209508</t>
  </si>
  <si>
    <t>柯晴晴</t>
  </si>
  <si>
    <t>71.4</t>
  </si>
  <si>
    <t>22023020100504</t>
  </si>
  <si>
    <t>乐婷婷</t>
  </si>
  <si>
    <t>22023020105430</t>
  </si>
  <si>
    <t>王晓芸</t>
  </si>
  <si>
    <t>71.7</t>
  </si>
  <si>
    <t>22023010210829</t>
  </si>
  <si>
    <t>华清</t>
  </si>
  <si>
    <t>71.35</t>
  </si>
  <si>
    <t>22033020301507</t>
  </si>
  <si>
    <t>周诗吟</t>
  </si>
  <si>
    <t>02052小学203</t>
  </si>
  <si>
    <t>小学英语</t>
  </si>
  <si>
    <t>6</t>
  </si>
  <si>
    <t>78.75</t>
  </si>
  <si>
    <t>22033020300120</t>
  </si>
  <si>
    <t>周耀兵</t>
  </si>
  <si>
    <t>77.65</t>
  </si>
  <si>
    <t>22033020300706</t>
  </si>
  <si>
    <t>陈玲利</t>
  </si>
  <si>
    <t>79.3</t>
  </si>
  <si>
    <t>22033020300506</t>
  </si>
  <si>
    <t>石欢</t>
  </si>
  <si>
    <t>77.6</t>
  </si>
  <si>
    <t>22033020301701</t>
  </si>
  <si>
    <t>王思宇</t>
  </si>
  <si>
    <t>78.5</t>
  </si>
  <si>
    <t>22033020300208</t>
  </si>
  <si>
    <t>彭一枚</t>
  </si>
  <si>
    <t>75.9</t>
  </si>
  <si>
    <t>22033020300814</t>
  </si>
  <si>
    <t>李若凡</t>
  </si>
  <si>
    <t>73.85</t>
  </si>
  <si>
    <t>22033020301916</t>
  </si>
  <si>
    <t>王燕</t>
  </si>
  <si>
    <t>22033020300712</t>
  </si>
  <si>
    <t>胡娟</t>
  </si>
  <si>
    <t>72.95</t>
  </si>
  <si>
    <t>22033020301923</t>
  </si>
  <si>
    <t>徐鑫</t>
  </si>
  <si>
    <t>22033020300806</t>
  </si>
  <si>
    <t>程灿</t>
  </si>
  <si>
    <t>77.85</t>
  </si>
  <si>
    <t>22033020302118</t>
  </si>
  <si>
    <t>尹文倩</t>
  </si>
  <si>
    <t>76.8</t>
  </si>
  <si>
    <t>22033020300930</t>
  </si>
  <si>
    <t>胡丽</t>
  </si>
  <si>
    <t>70.3</t>
  </si>
  <si>
    <t>22033110308204</t>
  </si>
  <si>
    <t>周良玉</t>
  </si>
  <si>
    <t>72.1</t>
  </si>
  <si>
    <t>22033020301624</t>
  </si>
  <si>
    <t>徐宝芳</t>
  </si>
  <si>
    <t>76.2</t>
  </si>
  <si>
    <t>22033020300621</t>
  </si>
  <si>
    <t>柯晓兰</t>
  </si>
  <si>
    <t>70.85</t>
  </si>
  <si>
    <t>22033020300904</t>
  </si>
  <si>
    <t>曹晓丽</t>
  </si>
  <si>
    <t>70.7</t>
  </si>
  <si>
    <t>22033020301930</t>
  </si>
  <si>
    <t>金玉枝</t>
  </si>
  <si>
    <t>70.15</t>
  </si>
  <si>
    <t>22043020302721</t>
  </si>
  <si>
    <t>刘粤雅</t>
  </si>
  <si>
    <t>02052小学204</t>
  </si>
  <si>
    <t>小学道德与法治</t>
  </si>
  <si>
    <t>75.45</t>
  </si>
  <si>
    <t>22043020302725</t>
  </si>
  <si>
    <t>余香辉</t>
  </si>
  <si>
    <t>71.05</t>
  </si>
  <si>
    <t>22043020302529</t>
  </si>
  <si>
    <t>刘美玲</t>
  </si>
  <si>
    <t>70.1</t>
  </si>
  <si>
    <t>22063020400110</t>
  </si>
  <si>
    <t>胡畅</t>
  </si>
  <si>
    <t>02052小学206</t>
  </si>
  <si>
    <t>小学音乐</t>
  </si>
  <si>
    <t>5</t>
  </si>
  <si>
    <t>81.4</t>
  </si>
  <si>
    <t>22063020400706</t>
  </si>
  <si>
    <t>杜安然</t>
  </si>
  <si>
    <t>80.4</t>
  </si>
  <si>
    <t>22063020400716</t>
  </si>
  <si>
    <t>魏沁悦</t>
  </si>
  <si>
    <t>75.85</t>
  </si>
  <si>
    <t>22063020400309</t>
  </si>
  <si>
    <t>李申佳</t>
  </si>
  <si>
    <t>77.35</t>
  </si>
  <si>
    <t>22063020400214</t>
  </si>
  <si>
    <t>柳婷</t>
  </si>
  <si>
    <t>75.75</t>
  </si>
  <si>
    <t>22063020400526</t>
  </si>
  <si>
    <t>白雪</t>
  </si>
  <si>
    <t>73.4</t>
  </si>
  <si>
    <t>22063020400129</t>
  </si>
  <si>
    <t>陆雅梅</t>
  </si>
  <si>
    <t>74.9</t>
  </si>
  <si>
    <t>22063020400121</t>
  </si>
  <si>
    <t>潘金婷</t>
  </si>
  <si>
    <t>22063020400603</t>
  </si>
  <si>
    <t>程依然</t>
  </si>
  <si>
    <t>67.3</t>
  </si>
  <si>
    <t>22063100107022</t>
  </si>
  <si>
    <t>刘亚楠</t>
  </si>
  <si>
    <t>22063020400120</t>
  </si>
  <si>
    <t>王诗涵</t>
  </si>
  <si>
    <t>73.2</t>
  </si>
  <si>
    <t>22063020400502</t>
  </si>
  <si>
    <t>肖淼淼</t>
  </si>
  <si>
    <t>22063020400428</t>
  </si>
  <si>
    <t>舒巧智</t>
  </si>
  <si>
    <t>70.6</t>
  </si>
  <si>
    <t>22063020400301</t>
  </si>
  <si>
    <t>何峰</t>
  </si>
  <si>
    <t>22063020400127</t>
  </si>
  <si>
    <t>曹余嫣</t>
  </si>
  <si>
    <t>71.5</t>
  </si>
  <si>
    <t>22073020401625</t>
  </si>
  <si>
    <t>方东</t>
  </si>
  <si>
    <t>02052小学207</t>
  </si>
  <si>
    <t>小学体育</t>
  </si>
  <si>
    <t>3</t>
  </si>
  <si>
    <t>76.9</t>
  </si>
  <si>
    <t>22073020401222</t>
  </si>
  <si>
    <t>尹淑琼</t>
  </si>
  <si>
    <t>74.85</t>
  </si>
  <si>
    <t>22073020401115</t>
  </si>
  <si>
    <t>谢阳</t>
  </si>
  <si>
    <t>67.5</t>
  </si>
  <si>
    <t>22073020401105</t>
  </si>
  <si>
    <t>黄敏</t>
  </si>
  <si>
    <t>72.3</t>
  </si>
  <si>
    <t>22073020401025</t>
  </si>
  <si>
    <t>李璐</t>
  </si>
  <si>
    <t>65.75</t>
  </si>
  <si>
    <t>22073020401804</t>
  </si>
  <si>
    <t>宋雪梅</t>
  </si>
  <si>
    <t>67.45</t>
  </si>
  <si>
    <t>22073020401003</t>
  </si>
  <si>
    <t>李美娟</t>
  </si>
  <si>
    <t>66.85</t>
  </si>
  <si>
    <t>22073020401119</t>
  </si>
  <si>
    <t>李治莹</t>
  </si>
  <si>
    <t>63.85</t>
  </si>
  <si>
    <t>22073020401315</t>
  </si>
  <si>
    <t>刘琪</t>
  </si>
  <si>
    <t>22083020401901</t>
  </si>
  <si>
    <t>许萍萍</t>
  </si>
  <si>
    <t>02052小学208</t>
  </si>
  <si>
    <t>小学美术</t>
  </si>
  <si>
    <t>22083020403229</t>
  </si>
  <si>
    <t>69.1</t>
  </si>
  <si>
    <t>22083020402504</t>
  </si>
  <si>
    <t>胡定伟</t>
  </si>
  <si>
    <t>64.25</t>
  </si>
  <si>
    <t>22083020402923</t>
  </si>
  <si>
    <t>李仁</t>
  </si>
  <si>
    <t>64.45</t>
  </si>
  <si>
    <t>22083010213527</t>
  </si>
  <si>
    <t>王安妮</t>
  </si>
  <si>
    <t>65.9</t>
  </si>
  <si>
    <t>22083020403512</t>
  </si>
  <si>
    <t>赵星语</t>
  </si>
  <si>
    <t>61.45</t>
  </si>
  <si>
    <t>22083020402417</t>
  </si>
  <si>
    <t>明月</t>
  </si>
  <si>
    <t>60.4</t>
  </si>
  <si>
    <t>22083020402312</t>
  </si>
  <si>
    <t>卢有申</t>
  </si>
  <si>
    <t>61.05</t>
  </si>
  <si>
    <t>22083020402909</t>
  </si>
  <si>
    <t>石芳芳</t>
  </si>
  <si>
    <t>61.6</t>
  </si>
  <si>
    <t>22103020303610</t>
  </si>
  <si>
    <t>邓秋月</t>
  </si>
  <si>
    <t>02052小学210</t>
  </si>
  <si>
    <t>小学心理健康</t>
  </si>
  <si>
    <t>80</t>
  </si>
  <si>
    <t>22103280404127</t>
  </si>
  <si>
    <t>廖淑娥</t>
  </si>
  <si>
    <t>76.6</t>
  </si>
  <si>
    <t>22103020303513</t>
  </si>
  <si>
    <t>梅凌青</t>
  </si>
  <si>
    <t>22103020303519</t>
  </si>
  <si>
    <t>陈青芳</t>
  </si>
  <si>
    <t>22103020303604</t>
  </si>
  <si>
    <t>柯凤</t>
  </si>
  <si>
    <t>22103020303524</t>
  </si>
  <si>
    <t>黎璐</t>
  </si>
  <si>
    <t>68.65</t>
  </si>
  <si>
    <t>23013010600526</t>
  </si>
  <si>
    <t>兰利军</t>
  </si>
  <si>
    <t>02052初中301</t>
  </si>
  <si>
    <t>66.95</t>
  </si>
  <si>
    <t>23013020601110</t>
  </si>
  <si>
    <t>兰浪</t>
  </si>
  <si>
    <t>63.7</t>
  </si>
  <si>
    <t>23013020600121</t>
  </si>
  <si>
    <t>王忠柱</t>
  </si>
  <si>
    <t>66.55</t>
  </si>
  <si>
    <t>23013020601627</t>
  </si>
  <si>
    <t>张赛</t>
  </si>
  <si>
    <t>66.4</t>
  </si>
  <si>
    <t>23013010603210</t>
  </si>
  <si>
    <t>马利红</t>
  </si>
  <si>
    <t>23013020601128</t>
  </si>
  <si>
    <t>彭书瑶</t>
  </si>
  <si>
    <t>63.55</t>
  </si>
  <si>
    <t>23023020601911</t>
  </si>
  <si>
    <t>刘浩</t>
  </si>
  <si>
    <t>02052初中302</t>
  </si>
  <si>
    <t>初中数学</t>
  </si>
  <si>
    <t>23023010605918</t>
  </si>
  <si>
    <t>李大聪</t>
  </si>
  <si>
    <t>73.65</t>
  </si>
  <si>
    <t>23023010606122</t>
  </si>
  <si>
    <t>吴红</t>
  </si>
  <si>
    <t>23023070100808</t>
  </si>
  <si>
    <t>叶莉</t>
  </si>
  <si>
    <t>61.75</t>
  </si>
  <si>
    <t>23023010604506</t>
  </si>
  <si>
    <t>徐咏兰</t>
  </si>
  <si>
    <t>23023010603521</t>
  </si>
  <si>
    <t>柯娅娅</t>
  </si>
  <si>
    <t>60.45</t>
  </si>
  <si>
    <t>23033020500107</t>
  </si>
  <si>
    <t>02052初中303</t>
  </si>
  <si>
    <t>初中英语</t>
  </si>
  <si>
    <t>23033020501028</t>
  </si>
  <si>
    <t>李晶</t>
  </si>
  <si>
    <t>23033020501521</t>
  </si>
  <si>
    <t>严玉立</t>
  </si>
  <si>
    <t>76.25</t>
  </si>
  <si>
    <t>23053110406317</t>
  </si>
  <si>
    <t>黄倩</t>
  </si>
  <si>
    <t>02052初中305</t>
  </si>
  <si>
    <t>初中历史</t>
  </si>
  <si>
    <t>72.45</t>
  </si>
  <si>
    <t>面试成绩低于面试合格分数线</t>
  </si>
  <si>
    <t>23053020604105</t>
  </si>
  <si>
    <t>程正坤</t>
  </si>
  <si>
    <t>74.35</t>
  </si>
  <si>
    <t>23073020502412</t>
  </si>
  <si>
    <t>陈月琴</t>
  </si>
  <si>
    <t>02052初中307</t>
  </si>
  <si>
    <t>初中物理</t>
  </si>
  <si>
    <t>23073020502802</t>
  </si>
  <si>
    <t>冯光</t>
  </si>
  <si>
    <t>65.7</t>
  </si>
  <si>
    <t>23093110407930</t>
  </si>
  <si>
    <t>易露</t>
  </si>
  <si>
    <t>02052初中309</t>
  </si>
  <si>
    <t>初中生物</t>
  </si>
  <si>
    <t>72.5</t>
  </si>
  <si>
    <t>23093020503418</t>
  </si>
  <si>
    <t>黄少刚</t>
  </si>
  <si>
    <t>63.8</t>
  </si>
  <si>
    <t>23093020503610</t>
  </si>
  <si>
    <t>刘雅奇</t>
  </si>
  <si>
    <t>32013020205325</t>
  </si>
  <si>
    <t>程露萍</t>
  </si>
  <si>
    <t>02053小学201</t>
  </si>
  <si>
    <t xml:space="preserve"> 城镇义务教育学校教师岗</t>
  </si>
  <si>
    <t>67.95</t>
  </si>
  <si>
    <t>32013020202017</t>
  </si>
  <si>
    <t>程超</t>
  </si>
  <si>
    <t>62.85</t>
  </si>
  <si>
    <t>32013010101522</t>
  </si>
  <si>
    <t>王雨馨</t>
  </si>
  <si>
    <t>60.3</t>
  </si>
  <si>
    <t>32023020104203</t>
  </si>
  <si>
    <t>刘坤</t>
  </si>
  <si>
    <t>02053小学202</t>
  </si>
  <si>
    <t>74.75</t>
  </si>
  <si>
    <t>32023110304321</t>
  </si>
  <si>
    <t>明枫敏</t>
  </si>
  <si>
    <t>72.4</t>
  </si>
  <si>
    <t>32023010207302</t>
  </si>
  <si>
    <t>72.85</t>
  </si>
  <si>
    <t>32023020100114</t>
  </si>
  <si>
    <t>李丽娟</t>
  </si>
  <si>
    <t>70.95</t>
  </si>
  <si>
    <t>32023020106023</t>
  </si>
  <si>
    <t>饶晶晶</t>
  </si>
  <si>
    <t>63.25</t>
  </si>
  <si>
    <t>32023010202623</t>
  </si>
  <si>
    <t>柯风雨</t>
  </si>
  <si>
    <t>65.4</t>
  </si>
  <si>
    <t>32033020301210</t>
  </si>
  <si>
    <t>吴娟</t>
  </si>
  <si>
    <t>02053小学203</t>
  </si>
  <si>
    <t>76.85</t>
  </si>
  <si>
    <t>32033020301204</t>
  </si>
  <si>
    <t>刘雨</t>
  </si>
  <si>
    <t>32033020300420</t>
  </si>
  <si>
    <t>占瑜霏</t>
  </si>
  <si>
    <t>75</t>
  </si>
  <si>
    <t>33013090400711</t>
  </si>
  <si>
    <t>李书芬</t>
  </si>
  <si>
    <t>02053初中301</t>
  </si>
  <si>
    <t>72.65</t>
  </si>
  <si>
    <t>33013020600824</t>
  </si>
  <si>
    <t>熊文君</t>
  </si>
  <si>
    <t>68.45</t>
  </si>
  <si>
    <t>33013010600917</t>
  </si>
  <si>
    <t>樊姝仪</t>
  </si>
  <si>
    <t>33023020603304</t>
  </si>
  <si>
    <t>王浩</t>
  </si>
  <si>
    <t>02053初中302</t>
  </si>
  <si>
    <t>33023020602714</t>
  </si>
  <si>
    <t>张杨</t>
  </si>
  <si>
    <t>57.95</t>
  </si>
  <si>
    <t>33023010605926</t>
  </si>
  <si>
    <t>熊三妹</t>
  </si>
  <si>
    <t>53.25</t>
  </si>
  <si>
    <t>33033020500412</t>
  </si>
  <si>
    <t>朱兴方</t>
  </si>
  <si>
    <t>02053初中303</t>
  </si>
  <si>
    <t>76.4</t>
  </si>
  <si>
    <t>33033020502129</t>
  </si>
  <si>
    <t>胡赢</t>
  </si>
  <si>
    <t>33033010501917</t>
  </si>
  <si>
    <t>李莹</t>
  </si>
  <si>
    <t>76.15</t>
  </si>
  <si>
    <t>33043010505825</t>
  </si>
  <si>
    <t>席佳南</t>
  </si>
  <si>
    <t>02053初中304</t>
  </si>
  <si>
    <t>初中道德与法治</t>
  </si>
  <si>
    <t>76.7</t>
  </si>
  <si>
    <t>33043020603624</t>
  </si>
  <si>
    <t>田晴</t>
  </si>
  <si>
    <t>33043010506324</t>
  </si>
  <si>
    <t>黄子金</t>
  </si>
  <si>
    <t>73.3</t>
  </si>
  <si>
    <t>33073020502521</t>
  </si>
  <si>
    <t>刘余玺</t>
  </si>
  <si>
    <t>02053初中307</t>
  </si>
  <si>
    <t>75.05</t>
  </si>
  <si>
    <t>33073020502512</t>
  </si>
  <si>
    <t>陈从黄</t>
  </si>
  <si>
    <t>73.05</t>
  </si>
  <si>
    <t>33073010508313</t>
  </si>
  <si>
    <t>戴雅菲</t>
  </si>
  <si>
    <t>46.9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</si>
</sst>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Arial"/>
      <charset val="134"/>
    </font>
    <font>
      <sz val="11"/>
      <name val="Arial"/>
      <charset val="134"/>
    </font>
    <font>
      <sz val="10"/>
      <name val="Arial"/>
      <charset val="134"/>
    </font>
    <font>
      <b/>
      <sz val="16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" fillId="0" borderId="0"/>
    <xf numFmtId="0" fontId="5" fillId="0" borderId="0"/>
  </cellStyleXfs>
  <cellXfs count="15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0" fontId="3" fillId="0" borderId="0" xfId="49" applyFont="1" applyFill="1" applyAlignment="1">
      <alignment vertical="center"/>
    </xf>
    <xf numFmtId="0" fontId="3" fillId="0" borderId="0" xfId="49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8"/>
  <sheetViews>
    <sheetView tabSelected="1" workbookViewId="0">
      <pane xSplit="3" ySplit="2" topLeftCell="D145" activePane="bottomRight" state="frozen"/>
      <selection/>
      <selection pane="topRight"/>
      <selection pane="bottomLeft"/>
      <selection pane="bottomRight" activeCell="R148" sqref="R148"/>
    </sheetView>
  </sheetViews>
  <sheetFormatPr defaultColWidth="8" defaultRowHeight="12.75" customHeight="1"/>
  <cols>
    <col min="1" max="1" width="4.375" style="4" customWidth="1"/>
    <col min="2" max="2" width="8" style="3" customWidth="1"/>
    <col min="3" max="3" width="6.375" style="3" customWidth="1"/>
    <col min="4" max="5" width="11.125" style="3" customWidth="1"/>
    <col min="6" max="6" width="8.625" style="3" customWidth="1"/>
    <col min="7" max="7" width="6.75" style="3" customWidth="1"/>
    <col min="8" max="12" width="7.875" style="3" customWidth="1"/>
    <col min="13" max="13" width="10.125" style="3" customWidth="1"/>
    <col min="14" max="14" width="9.75" style="3" customWidth="1"/>
    <col min="15" max="15" width="14.825" style="3" customWidth="1"/>
    <col min="16" max="16384" width="8" style="3"/>
  </cols>
  <sheetData>
    <row r="1" s="1" customFormat="1" ht="33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72" customHeight="1" spans="1:22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3"/>
      <c r="Q2" s="3"/>
      <c r="R2" s="3"/>
      <c r="S2" s="3"/>
      <c r="T2" s="3"/>
      <c r="U2" s="3"/>
      <c r="V2" s="3"/>
    </row>
    <row r="3" s="3" customFormat="1" ht="27" customHeight="1" spans="1:15">
      <c r="A3" s="9">
        <v>1</v>
      </c>
      <c r="B3" s="7" t="s">
        <v>16</v>
      </c>
      <c r="C3" s="10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>
        <f t="shared" ref="I3:I66" si="0">H3*0.4</f>
        <v>27.96</v>
      </c>
      <c r="J3" s="7">
        <v>79.4</v>
      </c>
      <c r="K3" s="7"/>
      <c r="L3" s="7">
        <f>J3*0.6</f>
        <v>47.64</v>
      </c>
      <c r="M3" s="7">
        <f t="shared" ref="M3:M40" si="1">I3+L3</f>
        <v>75.6</v>
      </c>
      <c r="N3" s="7">
        <f>RANK(M3,M$3:M$8)</f>
        <v>1</v>
      </c>
      <c r="O3" s="13" t="s">
        <v>23</v>
      </c>
    </row>
    <row r="4" s="3" customFormat="1" ht="27" customHeight="1" spans="1:15">
      <c r="A4" s="9">
        <v>2</v>
      </c>
      <c r="B4" s="7" t="s">
        <v>24</v>
      </c>
      <c r="C4" s="10" t="s">
        <v>25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26</v>
      </c>
      <c r="I4" s="7">
        <f t="shared" si="0"/>
        <v>24.22</v>
      </c>
      <c r="J4" s="7">
        <v>81.2</v>
      </c>
      <c r="K4" s="7"/>
      <c r="L4" s="7">
        <f>J4*0.6</f>
        <v>48.72</v>
      </c>
      <c r="M4" s="7">
        <f t="shared" si="1"/>
        <v>72.94</v>
      </c>
      <c r="N4" s="7">
        <f>RANK(M4,M$3:M$8)</f>
        <v>2</v>
      </c>
      <c r="O4" s="13" t="s">
        <v>23</v>
      </c>
    </row>
    <row r="5" s="3" customFormat="1" ht="27" customHeight="1" spans="1:15">
      <c r="A5" s="9">
        <v>3</v>
      </c>
      <c r="B5" s="7" t="s">
        <v>27</v>
      </c>
      <c r="C5" s="7" t="s">
        <v>28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29</v>
      </c>
      <c r="I5" s="7">
        <f t="shared" si="0"/>
        <v>24.56</v>
      </c>
      <c r="J5" s="7">
        <v>80.6</v>
      </c>
      <c r="K5" s="7"/>
      <c r="L5" s="7">
        <f>J5*0.6</f>
        <v>48.36</v>
      </c>
      <c r="M5" s="7">
        <f t="shared" si="1"/>
        <v>72.92</v>
      </c>
      <c r="N5" s="7">
        <f>RANK(M5,M$3:M$8)</f>
        <v>3</v>
      </c>
      <c r="O5" s="7"/>
    </row>
    <row r="6" s="3" customFormat="1" ht="27" customHeight="1" spans="1:15">
      <c r="A6" s="9">
        <v>4</v>
      </c>
      <c r="B6" s="7" t="s">
        <v>30</v>
      </c>
      <c r="C6" s="7" t="s">
        <v>31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32</v>
      </c>
      <c r="I6" s="7">
        <f t="shared" si="0"/>
        <v>26.18</v>
      </c>
      <c r="J6" s="7">
        <v>77.2</v>
      </c>
      <c r="K6" s="7"/>
      <c r="L6" s="7">
        <f>J6*0.6</f>
        <v>46.32</v>
      </c>
      <c r="M6" s="7">
        <f t="shared" si="1"/>
        <v>72.5</v>
      </c>
      <c r="N6" s="7">
        <f>RANK(M6,M$3:M$8)</f>
        <v>4</v>
      </c>
      <c r="O6" s="7"/>
    </row>
    <row r="7" s="3" customFormat="1" ht="27" customHeight="1" spans="1:15">
      <c r="A7" s="9">
        <v>5</v>
      </c>
      <c r="B7" s="7" t="s">
        <v>33</v>
      </c>
      <c r="C7" s="7" t="s">
        <v>34</v>
      </c>
      <c r="D7" s="7" t="s">
        <v>18</v>
      </c>
      <c r="E7" s="7" t="s">
        <v>19</v>
      </c>
      <c r="F7" s="7" t="s">
        <v>20</v>
      </c>
      <c r="G7" s="7" t="s">
        <v>21</v>
      </c>
      <c r="H7" s="7" t="s">
        <v>35</v>
      </c>
      <c r="I7" s="7">
        <f t="shared" si="0"/>
        <v>23.54</v>
      </c>
      <c r="J7" s="7">
        <v>78.2</v>
      </c>
      <c r="K7" s="7"/>
      <c r="L7" s="7">
        <f t="shared" ref="L3:L40" si="2">J7*0.6</f>
        <v>46.92</v>
      </c>
      <c r="M7" s="7">
        <f t="shared" si="1"/>
        <v>70.46</v>
      </c>
      <c r="N7" s="7">
        <f>RANK(M7,M$3:M$8)</f>
        <v>5</v>
      </c>
      <c r="O7" s="7"/>
    </row>
    <row r="8" s="3" customFormat="1" ht="27" customHeight="1" spans="1:15">
      <c r="A8" s="9">
        <v>6</v>
      </c>
      <c r="B8" s="7" t="s">
        <v>36</v>
      </c>
      <c r="C8" s="7" t="s">
        <v>37</v>
      </c>
      <c r="D8" s="7" t="s">
        <v>18</v>
      </c>
      <c r="E8" s="7" t="s">
        <v>19</v>
      </c>
      <c r="F8" s="7" t="s">
        <v>20</v>
      </c>
      <c r="G8" s="7" t="s">
        <v>21</v>
      </c>
      <c r="H8" s="7" t="s">
        <v>38</v>
      </c>
      <c r="I8" s="7">
        <f t="shared" si="0"/>
        <v>25.98</v>
      </c>
      <c r="J8" s="7">
        <v>72</v>
      </c>
      <c r="K8" s="7"/>
      <c r="L8" s="7">
        <f t="shared" si="2"/>
        <v>43.2</v>
      </c>
      <c r="M8" s="7">
        <f t="shared" si="1"/>
        <v>69.18</v>
      </c>
      <c r="N8" s="7">
        <f>RANK(M8,M$3:M$8)</f>
        <v>6</v>
      </c>
      <c r="O8" s="7"/>
    </row>
    <row r="9" s="3" customFormat="1" ht="27" customHeight="1" spans="1:15">
      <c r="A9" s="9">
        <v>7</v>
      </c>
      <c r="B9" s="11" t="s">
        <v>39</v>
      </c>
      <c r="C9" s="12" t="s">
        <v>40</v>
      </c>
      <c r="D9" s="11" t="s">
        <v>41</v>
      </c>
      <c r="E9" s="11" t="s">
        <v>19</v>
      </c>
      <c r="F9" s="11" t="s">
        <v>42</v>
      </c>
      <c r="G9" s="11" t="s">
        <v>43</v>
      </c>
      <c r="H9" s="11" t="s">
        <v>44</v>
      </c>
      <c r="I9" s="11">
        <f t="shared" si="0"/>
        <v>27.54</v>
      </c>
      <c r="J9" s="11">
        <v>81.4</v>
      </c>
      <c r="K9" s="11"/>
      <c r="L9" s="11">
        <f t="shared" si="2"/>
        <v>48.84</v>
      </c>
      <c r="M9" s="11">
        <f t="shared" si="1"/>
        <v>76.38</v>
      </c>
      <c r="N9" s="11">
        <f>RANK(M9,M$9:M$11)</f>
        <v>1</v>
      </c>
      <c r="O9" s="14" t="s">
        <v>23</v>
      </c>
    </row>
    <row r="10" s="3" customFormat="1" ht="27" customHeight="1" spans="1:15">
      <c r="A10" s="9">
        <v>8</v>
      </c>
      <c r="B10" s="11" t="s">
        <v>45</v>
      </c>
      <c r="C10" s="11" t="s">
        <v>46</v>
      </c>
      <c r="D10" s="11" t="s">
        <v>41</v>
      </c>
      <c r="E10" s="11" t="s">
        <v>19</v>
      </c>
      <c r="F10" s="11" t="s">
        <v>42</v>
      </c>
      <c r="G10" s="11" t="s">
        <v>43</v>
      </c>
      <c r="H10" s="11" t="s">
        <v>47</v>
      </c>
      <c r="I10" s="11">
        <f t="shared" si="0"/>
        <v>26.24</v>
      </c>
      <c r="J10" s="11">
        <v>79.8</v>
      </c>
      <c r="K10" s="11"/>
      <c r="L10" s="11">
        <f t="shared" si="2"/>
        <v>47.88</v>
      </c>
      <c r="M10" s="11">
        <f t="shared" si="1"/>
        <v>74.12</v>
      </c>
      <c r="N10" s="11">
        <f>RANK(M10,M$9:M$11)</f>
        <v>2</v>
      </c>
      <c r="O10" s="11"/>
    </row>
    <row r="11" s="3" customFormat="1" ht="27" customHeight="1" spans="1:15">
      <c r="A11" s="9">
        <v>9</v>
      </c>
      <c r="B11" s="11" t="s">
        <v>48</v>
      </c>
      <c r="C11" s="11" t="s">
        <v>49</v>
      </c>
      <c r="D11" s="11" t="s">
        <v>41</v>
      </c>
      <c r="E11" s="11" t="s">
        <v>19</v>
      </c>
      <c r="F11" s="11" t="s">
        <v>42</v>
      </c>
      <c r="G11" s="11" t="s">
        <v>43</v>
      </c>
      <c r="H11" s="11" t="s">
        <v>50</v>
      </c>
      <c r="I11" s="11">
        <f t="shared" si="0"/>
        <v>27.58</v>
      </c>
      <c r="J11" s="11">
        <v>76.6</v>
      </c>
      <c r="K11" s="11"/>
      <c r="L11" s="11">
        <f t="shared" si="2"/>
        <v>45.96</v>
      </c>
      <c r="M11" s="11">
        <f t="shared" si="1"/>
        <v>73.54</v>
      </c>
      <c r="N11" s="11">
        <f>RANK(M11,M$9:M$11)</f>
        <v>3</v>
      </c>
      <c r="O11" s="11"/>
    </row>
    <row r="12" s="3" customFormat="1" ht="27" customHeight="1" spans="1:15">
      <c r="A12" s="9">
        <v>10</v>
      </c>
      <c r="B12" s="7" t="s">
        <v>51</v>
      </c>
      <c r="C12" s="10" t="s">
        <v>52</v>
      </c>
      <c r="D12" s="7" t="s">
        <v>53</v>
      </c>
      <c r="E12" s="7" t="s">
        <v>54</v>
      </c>
      <c r="F12" s="7" t="s">
        <v>20</v>
      </c>
      <c r="G12" s="7" t="s">
        <v>55</v>
      </c>
      <c r="H12" s="7" t="s">
        <v>56</v>
      </c>
      <c r="I12" s="7">
        <f t="shared" si="0"/>
        <v>27.74</v>
      </c>
      <c r="J12" s="7">
        <v>83.8</v>
      </c>
      <c r="K12" s="7">
        <v>80.29</v>
      </c>
      <c r="L12" s="7">
        <f t="shared" si="2"/>
        <v>50.28</v>
      </c>
      <c r="M12" s="7">
        <f t="shared" si="1"/>
        <v>78.02</v>
      </c>
      <c r="N12" s="7">
        <f>RANK(M12,M$12:M$40)</f>
        <v>1</v>
      </c>
      <c r="O12" s="13" t="s">
        <v>23</v>
      </c>
    </row>
    <row r="13" s="3" customFormat="1" ht="27" customHeight="1" spans="1:15">
      <c r="A13" s="9">
        <v>11</v>
      </c>
      <c r="B13" s="7" t="s">
        <v>57</v>
      </c>
      <c r="C13" s="10" t="s">
        <v>58</v>
      </c>
      <c r="D13" s="7" t="s">
        <v>53</v>
      </c>
      <c r="E13" s="7" t="s">
        <v>54</v>
      </c>
      <c r="F13" s="7" t="s">
        <v>20</v>
      </c>
      <c r="G13" s="7" t="s">
        <v>55</v>
      </c>
      <c r="H13" s="7" t="s">
        <v>59</v>
      </c>
      <c r="I13" s="7">
        <f t="shared" si="0"/>
        <v>26.88</v>
      </c>
      <c r="J13" s="7">
        <v>84.6</v>
      </c>
      <c r="K13" s="7">
        <v>80.29</v>
      </c>
      <c r="L13" s="7">
        <f t="shared" si="2"/>
        <v>50.76</v>
      </c>
      <c r="M13" s="7">
        <f t="shared" si="1"/>
        <v>77.64</v>
      </c>
      <c r="N13" s="7">
        <f t="shared" ref="N13:N40" si="3">RANK(M13,M$12:M$40)</f>
        <v>2</v>
      </c>
      <c r="O13" s="13" t="s">
        <v>23</v>
      </c>
    </row>
    <row r="14" s="3" customFormat="1" ht="27" customHeight="1" spans="1:15">
      <c r="A14" s="9">
        <v>12</v>
      </c>
      <c r="B14" s="7" t="s">
        <v>60</v>
      </c>
      <c r="C14" s="10" t="s">
        <v>61</v>
      </c>
      <c r="D14" s="7" t="s">
        <v>53</v>
      </c>
      <c r="E14" s="7" t="s">
        <v>54</v>
      </c>
      <c r="F14" s="7" t="s">
        <v>20</v>
      </c>
      <c r="G14" s="7" t="s">
        <v>55</v>
      </c>
      <c r="H14" s="7" t="s">
        <v>62</v>
      </c>
      <c r="I14" s="7">
        <f t="shared" si="0"/>
        <v>28.14</v>
      </c>
      <c r="J14" s="7">
        <v>80.4</v>
      </c>
      <c r="K14" s="7">
        <v>80.29</v>
      </c>
      <c r="L14" s="7">
        <f t="shared" si="2"/>
        <v>48.24</v>
      </c>
      <c r="M14" s="7">
        <f t="shared" si="1"/>
        <v>76.38</v>
      </c>
      <c r="N14" s="7">
        <f t="shared" si="3"/>
        <v>3</v>
      </c>
      <c r="O14" s="13" t="s">
        <v>23</v>
      </c>
    </row>
    <row r="15" s="3" customFormat="1" ht="27" customHeight="1" spans="1:15">
      <c r="A15" s="9">
        <v>13</v>
      </c>
      <c r="B15" s="7" t="s">
        <v>63</v>
      </c>
      <c r="C15" s="10" t="s">
        <v>64</v>
      </c>
      <c r="D15" s="7" t="s">
        <v>53</v>
      </c>
      <c r="E15" s="7" t="s">
        <v>54</v>
      </c>
      <c r="F15" s="7" t="s">
        <v>20</v>
      </c>
      <c r="G15" s="7" t="s">
        <v>55</v>
      </c>
      <c r="H15" s="7" t="s">
        <v>65</v>
      </c>
      <c r="I15" s="7">
        <f t="shared" si="0"/>
        <v>27.7</v>
      </c>
      <c r="J15" s="7">
        <v>80.8</v>
      </c>
      <c r="K15" s="7">
        <v>80.29</v>
      </c>
      <c r="L15" s="7">
        <f t="shared" si="2"/>
        <v>48.48</v>
      </c>
      <c r="M15" s="7">
        <f t="shared" si="1"/>
        <v>76.18</v>
      </c>
      <c r="N15" s="7">
        <f t="shared" si="3"/>
        <v>4</v>
      </c>
      <c r="O15" s="13" t="s">
        <v>23</v>
      </c>
    </row>
    <row r="16" s="3" customFormat="1" ht="27" customHeight="1" spans="1:15">
      <c r="A16" s="9">
        <v>14</v>
      </c>
      <c r="B16" s="7" t="s">
        <v>66</v>
      </c>
      <c r="C16" s="10" t="s">
        <v>67</v>
      </c>
      <c r="D16" s="7" t="s">
        <v>53</v>
      </c>
      <c r="E16" s="7" t="s">
        <v>54</v>
      </c>
      <c r="F16" s="7" t="s">
        <v>20</v>
      </c>
      <c r="G16" s="7" t="s">
        <v>55</v>
      </c>
      <c r="H16" s="7" t="s">
        <v>68</v>
      </c>
      <c r="I16" s="7">
        <f t="shared" si="0"/>
        <v>26.96</v>
      </c>
      <c r="J16" s="7">
        <v>81.8</v>
      </c>
      <c r="K16" s="7">
        <v>80.29</v>
      </c>
      <c r="L16" s="7">
        <f t="shared" si="2"/>
        <v>49.08</v>
      </c>
      <c r="M16" s="7">
        <f t="shared" si="1"/>
        <v>76.04</v>
      </c>
      <c r="N16" s="7">
        <f t="shared" si="3"/>
        <v>5</v>
      </c>
      <c r="O16" s="13" t="s">
        <v>23</v>
      </c>
    </row>
    <row r="17" s="3" customFormat="1" ht="27" customHeight="1" spans="1:15">
      <c r="A17" s="9">
        <v>15</v>
      </c>
      <c r="B17" s="7" t="s">
        <v>69</v>
      </c>
      <c r="C17" s="10" t="s">
        <v>70</v>
      </c>
      <c r="D17" s="7" t="s">
        <v>53</v>
      </c>
      <c r="E17" s="7" t="s">
        <v>54</v>
      </c>
      <c r="F17" s="7" t="s">
        <v>20</v>
      </c>
      <c r="G17" s="7" t="s">
        <v>55</v>
      </c>
      <c r="H17" s="7" t="s">
        <v>71</v>
      </c>
      <c r="I17" s="7">
        <f t="shared" si="0"/>
        <v>26.66</v>
      </c>
      <c r="J17" s="7">
        <v>81.4</v>
      </c>
      <c r="K17" s="7">
        <v>80.29</v>
      </c>
      <c r="L17" s="7">
        <f t="shared" si="2"/>
        <v>48.84</v>
      </c>
      <c r="M17" s="7">
        <f t="shared" si="1"/>
        <v>75.5</v>
      </c>
      <c r="N17" s="7">
        <f t="shared" si="3"/>
        <v>6</v>
      </c>
      <c r="O17" s="13" t="s">
        <v>23</v>
      </c>
    </row>
    <row r="18" s="3" customFormat="1" ht="27" customHeight="1" spans="1:15">
      <c r="A18" s="9">
        <v>16</v>
      </c>
      <c r="B18" s="7" t="s">
        <v>72</v>
      </c>
      <c r="C18" s="10" t="s">
        <v>73</v>
      </c>
      <c r="D18" s="7" t="s">
        <v>53</v>
      </c>
      <c r="E18" s="7" t="s">
        <v>54</v>
      </c>
      <c r="F18" s="7" t="s">
        <v>20</v>
      </c>
      <c r="G18" s="7" t="s">
        <v>55</v>
      </c>
      <c r="H18" s="7" t="s">
        <v>74</v>
      </c>
      <c r="I18" s="7">
        <f t="shared" si="0"/>
        <v>25.22</v>
      </c>
      <c r="J18" s="7">
        <v>83.8</v>
      </c>
      <c r="K18" s="7">
        <v>80.29</v>
      </c>
      <c r="L18" s="7">
        <f t="shared" si="2"/>
        <v>50.28</v>
      </c>
      <c r="M18" s="7">
        <f t="shared" si="1"/>
        <v>75.5</v>
      </c>
      <c r="N18" s="7">
        <f t="shared" si="3"/>
        <v>6</v>
      </c>
      <c r="O18" s="13" t="s">
        <v>23</v>
      </c>
    </row>
    <row r="19" s="3" customFormat="1" ht="27" customHeight="1" spans="1:15">
      <c r="A19" s="9">
        <v>17</v>
      </c>
      <c r="B19" s="7" t="s">
        <v>75</v>
      </c>
      <c r="C19" s="10" t="s">
        <v>76</v>
      </c>
      <c r="D19" s="7" t="s">
        <v>53</v>
      </c>
      <c r="E19" s="7" t="s">
        <v>54</v>
      </c>
      <c r="F19" s="7" t="s">
        <v>20</v>
      </c>
      <c r="G19" s="7" t="s">
        <v>55</v>
      </c>
      <c r="H19" s="7" t="s">
        <v>77</v>
      </c>
      <c r="I19" s="7">
        <f t="shared" si="0"/>
        <v>26.4</v>
      </c>
      <c r="J19" s="7">
        <v>81.4</v>
      </c>
      <c r="K19" s="7">
        <v>80.29</v>
      </c>
      <c r="L19" s="7">
        <f t="shared" si="2"/>
        <v>48.84</v>
      </c>
      <c r="M19" s="7">
        <f t="shared" si="1"/>
        <v>75.24</v>
      </c>
      <c r="N19" s="7">
        <f t="shared" si="3"/>
        <v>8</v>
      </c>
      <c r="O19" s="13" t="s">
        <v>23</v>
      </c>
    </row>
    <row r="20" s="3" customFormat="1" ht="27" customHeight="1" spans="1:15">
      <c r="A20" s="9">
        <v>18</v>
      </c>
      <c r="B20" s="7" t="s">
        <v>78</v>
      </c>
      <c r="C20" s="10" t="s">
        <v>79</v>
      </c>
      <c r="D20" s="7" t="s">
        <v>53</v>
      </c>
      <c r="E20" s="7" t="s">
        <v>54</v>
      </c>
      <c r="F20" s="7" t="s">
        <v>20</v>
      </c>
      <c r="G20" s="7" t="s">
        <v>55</v>
      </c>
      <c r="H20" s="7" t="s">
        <v>26</v>
      </c>
      <c r="I20" s="7">
        <f t="shared" si="0"/>
        <v>24.22</v>
      </c>
      <c r="J20" s="7">
        <v>84.8</v>
      </c>
      <c r="K20" s="7">
        <v>80.29</v>
      </c>
      <c r="L20" s="7">
        <f t="shared" si="2"/>
        <v>50.88</v>
      </c>
      <c r="M20" s="7">
        <f t="shared" si="1"/>
        <v>75.1</v>
      </c>
      <c r="N20" s="7">
        <f t="shared" si="3"/>
        <v>9</v>
      </c>
      <c r="O20" s="13" t="s">
        <v>23</v>
      </c>
    </row>
    <row r="21" s="3" customFormat="1" ht="27" customHeight="1" spans="1:15">
      <c r="A21" s="9">
        <v>19</v>
      </c>
      <c r="B21" s="7" t="s">
        <v>80</v>
      </c>
      <c r="C21" s="10" t="s">
        <v>81</v>
      </c>
      <c r="D21" s="7" t="s">
        <v>53</v>
      </c>
      <c r="E21" s="7" t="s">
        <v>54</v>
      </c>
      <c r="F21" s="7" t="s">
        <v>20</v>
      </c>
      <c r="G21" s="7" t="s">
        <v>55</v>
      </c>
      <c r="H21" s="7" t="s">
        <v>82</v>
      </c>
      <c r="I21" s="7">
        <f t="shared" si="0"/>
        <v>24.08</v>
      </c>
      <c r="J21" s="7">
        <v>84.4</v>
      </c>
      <c r="K21" s="7">
        <v>80.29</v>
      </c>
      <c r="L21" s="7">
        <f t="shared" si="2"/>
        <v>50.64</v>
      </c>
      <c r="M21" s="7">
        <f t="shared" si="1"/>
        <v>74.72</v>
      </c>
      <c r="N21" s="7">
        <f t="shared" si="3"/>
        <v>10</v>
      </c>
      <c r="O21" s="13" t="s">
        <v>23</v>
      </c>
    </row>
    <row r="22" s="3" customFormat="1" ht="27" customHeight="1" spans="1:15">
      <c r="A22" s="9">
        <v>20</v>
      </c>
      <c r="B22" s="7" t="s">
        <v>83</v>
      </c>
      <c r="C22" s="7" t="s">
        <v>84</v>
      </c>
      <c r="D22" s="7" t="s">
        <v>53</v>
      </c>
      <c r="E22" s="7" t="s">
        <v>54</v>
      </c>
      <c r="F22" s="7" t="s">
        <v>20</v>
      </c>
      <c r="G22" s="7" t="s">
        <v>55</v>
      </c>
      <c r="H22" s="7" t="s">
        <v>85</v>
      </c>
      <c r="I22" s="7">
        <f t="shared" si="0"/>
        <v>27.08</v>
      </c>
      <c r="J22" s="7">
        <v>78.8</v>
      </c>
      <c r="K22" s="7">
        <v>80.29</v>
      </c>
      <c r="L22" s="7">
        <f t="shared" si="2"/>
        <v>47.28</v>
      </c>
      <c r="M22" s="7">
        <f t="shared" si="1"/>
        <v>74.36</v>
      </c>
      <c r="N22" s="7">
        <f t="shared" si="3"/>
        <v>11</v>
      </c>
      <c r="O22" s="7"/>
    </row>
    <row r="23" s="3" customFormat="1" ht="27" customHeight="1" spans="1:15">
      <c r="A23" s="9">
        <v>21</v>
      </c>
      <c r="B23" s="7" t="s">
        <v>86</v>
      </c>
      <c r="C23" s="7" t="s">
        <v>87</v>
      </c>
      <c r="D23" s="7" t="s">
        <v>53</v>
      </c>
      <c r="E23" s="7" t="s">
        <v>54</v>
      </c>
      <c r="F23" s="7" t="s">
        <v>20</v>
      </c>
      <c r="G23" s="7" t="s">
        <v>55</v>
      </c>
      <c r="H23" s="7" t="s">
        <v>88</v>
      </c>
      <c r="I23" s="7">
        <f t="shared" si="0"/>
        <v>24.98</v>
      </c>
      <c r="J23" s="7">
        <v>82.2</v>
      </c>
      <c r="K23" s="7">
        <v>80.29</v>
      </c>
      <c r="L23" s="7">
        <f t="shared" si="2"/>
        <v>49.32</v>
      </c>
      <c r="M23" s="7">
        <f t="shared" si="1"/>
        <v>74.3</v>
      </c>
      <c r="N23" s="7">
        <f t="shared" si="3"/>
        <v>12</v>
      </c>
      <c r="O23" s="7"/>
    </row>
    <row r="24" s="3" customFormat="1" ht="27" customHeight="1" spans="1:15">
      <c r="A24" s="9">
        <v>22</v>
      </c>
      <c r="B24" s="7" t="s">
        <v>89</v>
      </c>
      <c r="C24" s="7" t="s">
        <v>90</v>
      </c>
      <c r="D24" s="7" t="s">
        <v>53</v>
      </c>
      <c r="E24" s="7" t="s">
        <v>54</v>
      </c>
      <c r="F24" s="7" t="s">
        <v>20</v>
      </c>
      <c r="G24" s="7" t="s">
        <v>55</v>
      </c>
      <c r="H24" s="7" t="s">
        <v>91</v>
      </c>
      <c r="I24" s="7">
        <f t="shared" si="0"/>
        <v>28.2</v>
      </c>
      <c r="J24" s="7">
        <v>76.4</v>
      </c>
      <c r="K24" s="7">
        <v>80.29</v>
      </c>
      <c r="L24" s="7">
        <f t="shared" si="2"/>
        <v>45.84</v>
      </c>
      <c r="M24" s="7">
        <f t="shared" si="1"/>
        <v>74.04</v>
      </c>
      <c r="N24" s="7">
        <f t="shared" si="3"/>
        <v>13</v>
      </c>
      <c r="O24" s="7"/>
    </row>
    <row r="25" s="3" customFormat="1" ht="27" customHeight="1" spans="1:15">
      <c r="A25" s="9">
        <v>23</v>
      </c>
      <c r="B25" s="7" t="s">
        <v>92</v>
      </c>
      <c r="C25" s="7" t="s">
        <v>93</v>
      </c>
      <c r="D25" s="7" t="s">
        <v>53</v>
      </c>
      <c r="E25" s="7" t="s">
        <v>54</v>
      </c>
      <c r="F25" s="7" t="s">
        <v>20</v>
      </c>
      <c r="G25" s="7" t="s">
        <v>55</v>
      </c>
      <c r="H25" s="7" t="s">
        <v>94</v>
      </c>
      <c r="I25" s="7">
        <f t="shared" si="0"/>
        <v>24.84</v>
      </c>
      <c r="J25" s="7">
        <v>81.8</v>
      </c>
      <c r="K25" s="7">
        <v>80.29</v>
      </c>
      <c r="L25" s="7">
        <f t="shared" si="2"/>
        <v>49.08</v>
      </c>
      <c r="M25" s="7">
        <f t="shared" si="1"/>
        <v>73.92</v>
      </c>
      <c r="N25" s="7">
        <f t="shared" si="3"/>
        <v>14</v>
      </c>
      <c r="O25" s="7"/>
    </row>
    <row r="26" s="3" customFormat="1" ht="27" customHeight="1" spans="1:15">
      <c r="A26" s="9">
        <v>24</v>
      </c>
      <c r="B26" s="7" t="s">
        <v>95</v>
      </c>
      <c r="C26" s="7" t="s">
        <v>96</v>
      </c>
      <c r="D26" s="7" t="s">
        <v>53</v>
      </c>
      <c r="E26" s="7" t="s">
        <v>54</v>
      </c>
      <c r="F26" s="7" t="s">
        <v>20</v>
      </c>
      <c r="G26" s="7" t="s">
        <v>55</v>
      </c>
      <c r="H26" s="7" t="s">
        <v>97</v>
      </c>
      <c r="I26" s="7">
        <f t="shared" si="0"/>
        <v>24.3</v>
      </c>
      <c r="J26" s="7">
        <v>82.4</v>
      </c>
      <c r="K26" s="7">
        <v>80.29</v>
      </c>
      <c r="L26" s="7">
        <f t="shared" si="2"/>
        <v>49.44</v>
      </c>
      <c r="M26" s="7">
        <f t="shared" si="1"/>
        <v>73.74</v>
      </c>
      <c r="N26" s="7">
        <f t="shared" si="3"/>
        <v>15</v>
      </c>
      <c r="O26" s="7"/>
    </row>
    <row r="27" s="3" customFormat="1" ht="27" customHeight="1" spans="1:15">
      <c r="A27" s="9">
        <v>25</v>
      </c>
      <c r="B27" s="7" t="s">
        <v>98</v>
      </c>
      <c r="C27" s="7" t="s">
        <v>99</v>
      </c>
      <c r="D27" s="7" t="s">
        <v>53</v>
      </c>
      <c r="E27" s="7" t="s">
        <v>54</v>
      </c>
      <c r="F27" s="7" t="s">
        <v>20</v>
      </c>
      <c r="G27" s="7" t="s">
        <v>55</v>
      </c>
      <c r="H27" s="7" t="s">
        <v>100</v>
      </c>
      <c r="I27" s="7">
        <f t="shared" si="0"/>
        <v>26</v>
      </c>
      <c r="J27" s="7">
        <v>79</v>
      </c>
      <c r="K27" s="7">
        <v>80.29</v>
      </c>
      <c r="L27" s="7">
        <f t="shared" si="2"/>
        <v>47.4</v>
      </c>
      <c r="M27" s="7">
        <f t="shared" si="1"/>
        <v>73.4</v>
      </c>
      <c r="N27" s="7">
        <f t="shared" si="3"/>
        <v>16</v>
      </c>
      <c r="O27" s="7"/>
    </row>
    <row r="28" s="3" customFormat="1" ht="27" customHeight="1" spans="1:15">
      <c r="A28" s="9">
        <v>26</v>
      </c>
      <c r="B28" s="7" t="s">
        <v>101</v>
      </c>
      <c r="C28" s="7" t="s">
        <v>102</v>
      </c>
      <c r="D28" s="7" t="s">
        <v>53</v>
      </c>
      <c r="E28" s="7" t="s">
        <v>54</v>
      </c>
      <c r="F28" s="7" t="s">
        <v>20</v>
      </c>
      <c r="G28" s="7" t="s">
        <v>55</v>
      </c>
      <c r="H28" s="7" t="s">
        <v>103</v>
      </c>
      <c r="I28" s="7">
        <f t="shared" si="0"/>
        <v>25.74</v>
      </c>
      <c r="J28" s="7">
        <v>79.4</v>
      </c>
      <c r="K28" s="7">
        <v>80.29</v>
      </c>
      <c r="L28" s="7">
        <f t="shared" si="2"/>
        <v>47.64</v>
      </c>
      <c r="M28" s="7">
        <f t="shared" si="1"/>
        <v>73.38</v>
      </c>
      <c r="N28" s="7">
        <f t="shared" si="3"/>
        <v>17</v>
      </c>
      <c r="O28" s="7"/>
    </row>
    <row r="29" s="3" customFormat="1" ht="27" customHeight="1" spans="1:15">
      <c r="A29" s="9">
        <v>27</v>
      </c>
      <c r="B29" s="7" t="s">
        <v>104</v>
      </c>
      <c r="C29" s="7" t="s">
        <v>105</v>
      </c>
      <c r="D29" s="7" t="s">
        <v>53</v>
      </c>
      <c r="E29" s="7" t="s">
        <v>54</v>
      </c>
      <c r="F29" s="7" t="s">
        <v>20</v>
      </c>
      <c r="G29" s="7" t="s">
        <v>55</v>
      </c>
      <c r="H29" s="7" t="s">
        <v>106</v>
      </c>
      <c r="I29" s="7">
        <f t="shared" si="0"/>
        <v>24.9</v>
      </c>
      <c r="J29" s="7">
        <v>80.6</v>
      </c>
      <c r="K29" s="7">
        <v>80.29</v>
      </c>
      <c r="L29" s="7">
        <f t="shared" si="2"/>
        <v>48.36</v>
      </c>
      <c r="M29" s="7">
        <f t="shared" si="1"/>
        <v>73.26</v>
      </c>
      <c r="N29" s="7">
        <f t="shared" si="3"/>
        <v>18</v>
      </c>
      <c r="O29" s="7"/>
    </row>
    <row r="30" s="3" customFormat="1" ht="27" customHeight="1" spans="1:15">
      <c r="A30" s="9">
        <v>28</v>
      </c>
      <c r="B30" s="7" t="s">
        <v>107</v>
      </c>
      <c r="C30" s="7" t="s">
        <v>108</v>
      </c>
      <c r="D30" s="7" t="s">
        <v>53</v>
      </c>
      <c r="E30" s="7" t="s">
        <v>54</v>
      </c>
      <c r="F30" s="7" t="s">
        <v>20</v>
      </c>
      <c r="G30" s="7" t="s">
        <v>55</v>
      </c>
      <c r="H30" s="7" t="s">
        <v>109</v>
      </c>
      <c r="I30" s="7">
        <f t="shared" si="0"/>
        <v>25.62</v>
      </c>
      <c r="J30" s="7">
        <v>79.2</v>
      </c>
      <c r="K30" s="7">
        <v>80.29</v>
      </c>
      <c r="L30" s="7">
        <f t="shared" si="2"/>
        <v>47.52</v>
      </c>
      <c r="M30" s="7">
        <f t="shared" si="1"/>
        <v>73.14</v>
      </c>
      <c r="N30" s="7">
        <f t="shared" si="3"/>
        <v>19</v>
      </c>
      <c r="O30" s="7"/>
    </row>
    <row r="31" s="3" customFormat="1" ht="27" customHeight="1" spans="1:15">
      <c r="A31" s="9">
        <v>29</v>
      </c>
      <c r="B31" s="7" t="s">
        <v>110</v>
      </c>
      <c r="C31" s="7" t="s">
        <v>111</v>
      </c>
      <c r="D31" s="7" t="s">
        <v>53</v>
      </c>
      <c r="E31" s="7" t="s">
        <v>54</v>
      </c>
      <c r="F31" s="7" t="s">
        <v>20</v>
      </c>
      <c r="G31" s="7" t="s">
        <v>55</v>
      </c>
      <c r="H31" s="7" t="s">
        <v>112</v>
      </c>
      <c r="I31" s="7">
        <f t="shared" si="0"/>
        <v>24.92</v>
      </c>
      <c r="J31" s="7">
        <v>80.2</v>
      </c>
      <c r="K31" s="7">
        <v>80.29</v>
      </c>
      <c r="L31" s="7">
        <f t="shared" si="2"/>
        <v>48.12</v>
      </c>
      <c r="M31" s="7">
        <f t="shared" si="1"/>
        <v>73.04</v>
      </c>
      <c r="N31" s="7">
        <f t="shared" si="3"/>
        <v>20</v>
      </c>
      <c r="O31" s="7"/>
    </row>
    <row r="32" s="3" customFormat="1" ht="27" customHeight="1" spans="1:15">
      <c r="A32" s="9">
        <v>30</v>
      </c>
      <c r="B32" s="7" t="s">
        <v>113</v>
      </c>
      <c r="C32" s="7" t="s">
        <v>114</v>
      </c>
      <c r="D32" s="7" t="s">
        <v>53</v>
      </c>
      <c r="E32" s="7" t="s">
        <v>54</v>
      </c>
      <c r="F32" s="7" t="s">
        <v>20</v>
      </c>
      <c r="G32" s="7" t="s">
        <v>55</v>
      </c>
      <c r="H32" s="7" t="s">
        <v>115</v>
      </c>
      <c r="I32" s="7">
        <f t="shared" si="0"/>
        <v>26.54</v>
      </c>
      <c r="J32" s="7">
        <v>77.2</v>
      </c>
      <c r="K32" s="7">
        <v>80.29</v>
      </c>
      <c r="L32" s="7">
        <f t="shared" si="2"/>
        <v>46.32</v>
      </c>
      <c r="M32" s="7">
        <f t="shared" si="1"/>
        <v>72.86</v>
      </c>
      <c r="N32" s="7">
        <f t="shared" si="3"/>
        <v>21</v>
      </c>
      <c r="O32" s="7"/>
    </row>
    <row r="33" s="3" customFormat="1" ht="27" customHeight="1" spans="1:15">
      <c r="A33" s="9">
        <v>31</v>
      </c>
      <c r="B33" s="7" t="s">
        <v>116</v>
      </c>
      <c r="C33" s="7" t="s">
        <v>117</v>
      </c>
      <c r="D33" s="7" t="s">
        <v>53</v>
      </c>
      <c r="E33" s="7" t="s">
        <v>54</v>
      </c>
      <c r="F33" s="7" t="s">
        <v>20</v>
      </c>
      <c r="G33" s="7" t="s">
        <v>55</v>
      </c>
      <c r="H33" s="7" t="s">
        <v>118</v>
      </c>
      <c r="I33" s="7">
        <f t="shared" si="0"/>
        <v>25.44</v>
      </c>
      <c r="J33" s="7">
        <v>79</v>
      </c>
      <c r="K33" s="7">
        <v>80.29</v>
      </c>
      <c r="L33" s="7">
        <f t="shared" si="2"/>
        <v>47.4</v>
      </c>
      <c r="M33" s="7">
        <f t="shared" si="1"/>
        <v>72.84</v>
      </c>
      <c r="N33" s="7">
        <f t="shared" si="3"/>
        <v>22</v>
      </c>
      <c r="O33" s="7"/>
    </row>
    <row r="34" s="3" customFormat="1" ht="27" customHeight="1" spans="1:15">
      <c r="A34" s="9">
        <v>32</v>
      </c>
      <c r="B34" s="7" t="s">
        <v>119</v>
      </c>
      <c r="C34" s="7" t="s">
        <v>120</v>
      </c>
      <c r="D34" s="7" t="s">
        <v>53</v>
      </c>
      <c r="E34" s="7" t="s">
        <v>54</v>
      </c>
      <c r="F34" s="7" t="s">
        <v>20</v>
      </c>
      <c r="G34" s="7" t="s">
        <v>55</v>
      </c>
      <c r="H34" s="7" t="s">
        <v>82</v>
      </c>
      <c r="I34" s="7">
        <f t="shared" si="0"/>
        <v>24.08</v>
      </c>
      <c r="J34" s="7">
        <v>80.8</v>
      </c>
      <c r="K34" s="7">
        <v>80.29</v>
      </c>
      <c r="L34" s="7">
        <f t="shared" si="2"/>
        <v>48.48</v>
      </c>
      <c r="M34" s="7">
        <f t="shared" si="1"/>
        <v>72.56</v>
      </c>
      <c r="N34" s="7">
        <f t="shared" si="3"/>
        <v>23</v>
      </c>
      <c r="O34" s="7"/>
    </row>
    <row r="35" s="3" customFormat="1" ht="27" customHeight="1" spans="1:15">
      <c r="A35" s="9">
        <v>33</v>
      </c>
      <c r="B35" s="7" t="s">
        <v>121</v>
      </c>
      <c r="C35" s="7" t="s">
        <v>122</v>
      </c>
      <c r="D35" s="7" t="s">
        <v>53</v>
      </c>
      <c r="E35" s="7" t="s">
        <v>54</v>
      </c>
      <c r="F35" s="7" t="s">
        <v>20</v>
      </c>
      <c r="G35" s="7" t="s">
        <v>55</v>
      </c>
      <c r="H35" s="7" t="s">
        <v>123</v>
      </c>
      <c r="I35" s="7">
        <f t="shared" si="0"/>
        <v>24.96</v>
      </c>
      <c r="J35" s="7">
        <v>78.6</v>
      </c>
      <c r="K35" s="7">
        <v>80.29</v>
      </c>
      <c r="L35" s="7">
        <f t="shared" si="2"/>
        <v>47.16</v>
      </c>
      <c r="M35" s="7">
        <f t="shared" si="1"/>
        <v>72.12</v>
      </c>
      <c r="N35" s="7">
        <f t="shared" si="3"/>
        <v>24</v>
      </c>
      <c r="O35" s="7"/>
    </row>
    <row r="36" s="3" customFormat="1" ht="27" customHeight="1" spans="1:15">
      <c r="A36" s="9">
        <v>34</v>
      </c>
      <c r="B36" s="7" t="s">
        <v>124</v>
      </c>
      <c r="C36" s="7" t="s">
        <v>125</v>
      </c>
      <c r="D36" s="7" t="s">
        <v>53</v>
      </c>
      <c r="E36" s="7" t="s">
        <v>54</v>
      </c>
      <c r="F36" s="7" t="s">
        <v>20</v>
      </c>
      <c r="G36" s="7" t="s">
        <v>55</v>
      </c>
      <c r="H36" s="7" t="s">
        <v>126</v>
      </c>
      <c r="I36" s="7">
        <f t="shared" si="0"/>
        <v>24.66</v>
      </c>
      <c r="J36" s="7">
        <v>78</v>
      </c>
      <c r="K36" s="7">
        <v>80.29</v>
      </c>
      <c r="L36" s="7">
        <f t="shared" si="2"/>
        <v>46.8</v>
      </c>
      <c r="M36" s="7">
        <f t="shared" si="1"/>
        <v>71.46</v>
      </c>
      <c r="N36" s="7">
        <f t="shared" si="3"/>
        <v>25</v>
      </c>
      <c r="O36" s="7"/>
    </row>
    <row r="37" s="3" customFormat="1" ht="27" customHeight="1" spans="1:15">
      <c r="A37" s="9">
        <v>35</v>
      </c>
      <c r="B37" s="7" t="s">
        <v>127</v>
      </c>
      <c r="C37" s="7" t="s">
        <v>128</v>
      </c>
      <c r="D37" s="7" t="s">
        <v>53</v>
      </c>
      <c r="E37" s="7" t="s">
        <v>54</v>
      </c>
      <c r="F37" s="7" t="s">
        <v>20</v>
      </c>
      <c r="G37" s="7" t="s">
        <v>55</v>
      </c>
      <c r="H37" s="7" t="s">
        <v>129</v>
      </c>
      <c r="I37" s="7">
        <f t="shared" si="0"/>
        <v>24.2</v>
      </c>
      <c r="J37" s="7">
        <v>78.4</v>
      </c>
      <c r="K37" s="7">
        <v>80.29</v>
      </c>
      <c r="L37" s="7">
        <f t="shared" si="2"/>
        <v>47.04</v>
      </c>
      <c r="M37" s="7">
        <f t="shared" si="1"/>
        <v>71.24</v>
      </c>
      <c r="N37" s="7">
        <f t="shared" si="3"/>
        <v>26</v>
      </c>
      <c r="O37" s="7"/>
    </row>
    <row r="38" s="3" customFormat="1" ht="27" customHeight="1" spans="1:15">
      <c r="A38" s="9">
        <v>36</v>
      </c>
      <c r="B38" s="7" t="s">
        <v>130</v>
      </c>
      <c r="C38" s="7" t="s">
        <v>131</v>
      </c>
      <c r="D38" s="7" t="s">
        <v>53</v>
      </c>
      <c r="E38" s="7" t="s">
        <v>54</v>
      </c>
      <c r="F38" s="7" t="s">
        <v>20</v>
      </c>
      <c r="G38" s="7" t="s">
        <v>55</v>
      </c>
      <c r="H38" s="7" t="s">
        <v>132</v>
      </c>
      <c r="I38" s="7">
        <f t="shared" si="0"/>
        <v>24.26</v>
      </c>
      <c r="J38" s="7">
        <v>77.8</v>
      </c>
      <c r="K38" s="7">
        <v>80.29</v>
      </c>
      <c r="L38" s="7">
        <f t="shared" si="2"/>
        <v>46.68</v>
      </c>
      <c r="M38" s="7">
        <f t="shared" si="1"/>
        <v>70.94</v>
      </c>
      <c r="N38" s="7">
        <f t="shared" si="3"/>
        <v>27</v>
      </c>
      <c r="O38" s="7"/>
    </row>
    <row r="39" s="3" customFormat="1" ht="27" customHeight="1" spans="1:15">
      <c r="A39" s="9">
        <v>37</v>
      </c>
      <c r="B39" s="7" t="s">
        <v>133</v>
      </c>
      <c r="C39" s="7" t="s">
        <v>134</v>
      </c>
      <c r="D39" s="7" t="s">
        <v>53</v>
      </c>
      <c r="E39" s="7" t="s">
        <v>54</v>
      </c>
      <c r="F39" s="7" t="s">
        <v>20</v>
      </c>
      <c r="G39" s="7" t="s">
        <v>55</v>
      </c>
      <c r="H39" s="7" t="s">
        <v>135</v>
      </c>
      <c r="I39" s="7">
        <f t="shared" si="0"/>
        <v>24.1</v>
      </c>
      <c r="J39" s="7">
        <v>75.8</v>
      </c>
      <c r="K39" s="7">
        <v>80.29</v>
      </c>
      <c r="L39" s="7">
        <f t="shared" si="2"/>
        <v>45.48</v>
      </c>
      <c r="M39" s="7">
        <f t="shared" si="1"/>
        <v>69.58</v>
      </c>
      <c r="N39" s="7">
        <f t="shared" si="3"/>
        <v>28</v>
      </c>
      <c r="O39" s="7"/>
    </row>
    <row r="40" s="3" customFormat="1" ht="27" customHeight="1" spans="1:15">
      <c r="A40" s="9">
        <v>38</v>
      </c>
      <c r="B40" s="7" t="s">
        <v>136</v>
      </c>
      <c r="C40" s="7" t="s">
        <v>137</v>
      </c>
      <c r="D40" s="7" t="s">
        <v>53</v>
      </c>
      <c r="E40" s="7" t="s">
        <v>54</v>
      </c>
      <c r="F40" s="7" t="s">
        <v>20</v>
      </c>
      <c r="G40" s="7" t="s">
        <v>55</v>
      </c>
      <c r="H40" s="7" t="s">
        <v>138</v>
      </c>
      <c r="I40" s="7">
        <f t="shared" si="0"/>
        <v>24.8</v>
      </c>
      <c r="J40" s="7">
        <v>74</v>
      </c>
      <c r="K40" s="7">
        <v>80.29</v>
      </c>
      <c r="L40" s="7">
        <f t="shared" si="2"/>
        <v>44.4</v>
      </c>
      <c r="M40" s="7">
        <f t="shared" si="1"/>
        <v>69.2</v>
      </c>
      <c r="N40" s="7">
        <f t="shared" si="3"/>
        <v>29</v>
      </c>
      <c r="O40" s="7"/>
    </row>
    <row r="41" s="3" customFormat="1" ht="27" customHeight="1" spans="1:15">
      <c r="A41" s="9">
        <v>39</v>
      </c>
      <c r="B41" s="7" t="s">
        <v>139</v>
      </c>
      <c r="C41" s="7" t="s">
        <v>140</v>
      </c>
      <c r="D41" s="7" t="s">
        <v>53</v>
      </c>
      <c r="E41" s="7" t="s">
        <v>54</v>
      </c>
      <c r="F41" s="7" t="s">
        <v>20</v>
      </c>
      <c r="G41" s="7" t="s">
        <v>55</v>
      </c>
      <c r="H41" s="7" t="s">
        <v>141</v>
      </c>
      <c r="I41" s="7">
        <f t="shared" si="0"/>
        <v>25.16</v>
      </c>
      <c r="J41" s="7">
        <v>-1</v>
      </c>
      <c r="K41" s="7"/>
      <c r="L41" s="7">
        <v>-1</v>
      </c>
      <c r="M41" s="7">
        <v>-1</v>
      </c>
      <c r="N41" s="7"/>
      <c r="O41" s="7"/>
    </row>
    <row r="42" s="3" customFormat="1" ht="27" customHeight="1" spans="1:15">
      <c r="A42" s="9">
        <v>40</v>
      </c>
      <c r="B42" s="11" t="s">
        <v>142</v>
      </c>
      <c r="C42" s="12" t="s">
        <v>143</v>
      </c>
      <c r="D42" s="11" t="s">
        <v>144</v>
      </c>
      <c r="E42" s="11" t="s">
        <v>54</v>
      </c>
      <c r="F42" s="11" t="s">
        <v>145</v>
      </c>
      <c r="G42" s="11" t="s">
        <v>146</v>
      </c>
      <c r="H42" s="11" t="s">
        <v>147</v>
      </c>
      <c r="I42" s="11">
        <f t="shared" si="0"/>
        <v>29.78</v>
      </c>
      <c r="J42" s="11">
        <v>83</v>
      </c>
      <c r="K42" s="11">
        <v>75.91</v>
      </c>
      <c r="L42" s="11">
        <f t="shared" ref="L42:L66" si="4">J42*0.6</f>
        <v>49.8</v>
      </c>
      <c r="M42" s="11">
        <f t="shared" ref="M42:M66" si="5">I42+L42</f>
        <v>79.58</v>
      </c>
      <c r="N42" s="11">
        <f>RANK(M42,M$42:M$66)</f>
        <v>1</v>
      </c>
      <c r="O42" s="14" t="s">
        <v>23</v>
      </c>
    </row>
    <row r="43" s="3" customFormat="1" ht="27" customHeight="1" spans="1:15">
      <c r="A43" s="9">
        <v>41</v>
      </c>
      <c r="B43" s="11" t="s">
        <v>148</v>
      </c>
      <c r="C43" s="12" t="s">
        <v>149</v>
      </c>
      <c r="D43" s="11" t="s">
        <v>144</v>
      </c>
      <c r="E43" s="11" t="s">
        <v>54</v>
      </c>
      <c r="F43" s="11" t="s">
        <v>145</v>
      </c>
      <c r="G43" s="11" t="s">
        <v>146</v>
      </c>
      <c r="H43" s="11" t="s">
        <v>150</v>
      </c>
      <c r="I43" s="11">
        <f t="shared" si="0"/>
        <v>30.2</v>
      </c>
      <c r="J43" s="11">
        <v>81.6</v>
      </c>
      <c r="K43" s="11">
        <v>75.91</v>
      </c>
      <c r="L43" s="11">
        <f t="shared" si="4"/>
        <v>48.96</v>
      </c>
      <c r="M43" s="11">
        <f t="shared" si="5"/>
        <v>79.16</v>
      </c>
      <c r="N43" s="11">
        <f t="shared" ref="N43:N66" si="6">RANK(M43,M$42:M$66)</f>
        <v>2</v>
      </c>
      <c r="O43" s="14" t="s">
        <v>23</v>
      </c>
    </row>
    <row r="44" s="3" customFormat="1" ht="27" customHeight="1" spans="1:15">
      <c r="A44" s="9">
        <v>42</v>
      </c>
      <c r="B44" s="11" t="s">
        <v>151</v>
      </c>
      <c r="C44" s="12" t="s">
        <v>152</v>
      </c>
      <c r="D44" s="11" t="s">
        <v>144</v>
      </c>
      <c r="E44" s="11" t="s">
        <v>54</v>
      </c>
      <c r="F44" s="11" t="s">
        <v>145</v>
      </c>
      <c r="G44" s="11" t="s">
        <v>146</v>
      </c>
      <c r="H44" s="11" t="s">
        <v>153</v>
      </c>
      <c r="I44" s="11">
        <f t="shared" si="0"/>
        <v>31.36</v>
      </c>
      <c r="J44" s="11">
        <v>78.6</v>
      </c>
      <c r="K44" s="11">
        <v>75.91</v>
      </c>
      <c r="L44" s="11">
        <f t="shared" si="4"/>
        <v>47.16</v>
      </c>
      <c r="M44" s="11">
        <f t="shared" si="5"/>
        <v>78.52</v>
      </c>
      <c r="N44" s="11">
        <f t="shared" si="6"/>
        <v>3</v>
      </c>
      <c r="O44" s="14" t="s">
        <v>23</v>
      </c>
    </row>
    <row r="45" s="3" customFormat="1" ht="27" customHeight="1" spans="1:15">
      <c r="A45" s="9">
        <v>43</v>
      </c>
      <c r="B45" s="11" t="s">
        <v>154</v>
      </c>
      <c r="C45" s="12" t="s">
        <v>155</v>
      </c>
      <c r="D45" s="11" t="s">
        <v>144</v>
      </c>
      <c r="E45" s="11" t="s">
        <v>54</v>
      </c>
      <c r="F45" s="11" t="s">
        <v>145</v>
      </c>
      <c r="G45" s="11" t="s">
        <v>146</v>
      </c>
      <c r="H45" s="11" t="s">
        <v>156</v>
      </c>
      <c r="I45" s="11">
        <f t="shared" si="0"/>
        <v>31.42</v>
      </c>
      <c r="J45" s="11">
        <v>77.4</v>
      </c>
      <c r="K45" s="11">
        <v>75.91</v>
      </c>
      <c r="L45" s="11">
        <f t="shared" si="4"/>
        <v>46.44</v>
      </c>
      <c r="M45" s="11">
        <f t="shared" si="5"/>
        <v>77.86</v>
      </c>
      <c r="N45" s="11">
        <f t="shared" si="6"/>
        <v>4</v>
      </c>
      <c r="O45" s="14" t="s">
        <v>23</v>
      </c>
    </row>
    <row r="46" s="3" customFormat="1" ht="27" customHeight="1" spans="1:15">
      <c r="A46" s="9">
        <v>44</v>
      </c>
      <c r="B46" s="11" t="s">
        <v>157</v>
      </c>
      <c r="C46" s="12" t="s">
        <v>158</v>
      </c>
      <c r="D46" s="11" t="s">
        <v>144</v>
      </c>
      <c r="E46" s="11" t="s">
        <v>54</v>
      </c>
      <c r="F46" s="11" t="s">
        <v>145</v>
      </c>
      <c r="G46" s="11" t="s">
        <v>146</v>
      </c>
      <c r="H46" s="11" t="s">
        <v>159</v>
      </c>
      <c r="I46" s="11">
        <f t="shared" si="0"/>
        <v>31.34</v>
      </c>
      <c r="J46" s="11">
        <v>77.2</v>
      </c>
      <c r="K46" s="11">
        <v>75.91</v>
      </c>
      <c r="L46" s="11">
        <f t="shared" si="4"/>
        <v>46.32</v>
      </c>
      <c r="M46" s="11">
        <f t="shared" si="5"/>
        <v>77.66</v>
      </c>
      <c r="N46" s="11">
        <f t="shared" si="6"/>
        <v>5</v>
      </c>
      <c r="O46" s="14" t="s">
        <v>23</v>
      </c>
    </row>
    <row r="47" s="3" customFormat="1" ht="27" customHeight="1" spans="1:15">
      <c r="A47" s="9">
        <v>45</v>
      </c>
      <c r="B47" s="11" t="s">
        <v>160</v>
      </c>
      <c r="C47" s="12" t="s">
        <v>161</v>
      </c>
      <c r="D47" s="11" t="s">
        <v>144</v>
      </c>
      <c r="E47" s="11" t="s">
        <v>54</v>
      </c>
      <c r="F47" s="11" t="s">
        <v>145</v>
      </c>
      <c r="G47" s="11" t="s">
        <v>146</v>
      </c>
      <c r="H47" s="11" t="s">
        <v>162</v>
      </c>
      <c r="I47" s="11">
        <f t="shared" si="0"/>
        <v>28.58</v>
      </c>
      <c r="J47" s="11">
        <v>81</v>
      </c>
      <c r="K47" s="11">
        <v>75.91</v>
      </c>
      <c r="L47" s="11">
        <f t="shared" si="4"/>
        <v>48.6</v>
      </c>
      <c r="M47" s="11">
        <f t="shared" si="5"/>
        <v>77.18</v>
      </c>
      <c r="N47" s="11">
        <f t="shared" si="6"/>
        <v>6</v>
      </c>
      <c r="O47" s="14" t="s">
        <v>23</v>
      </c>
    </row>
    <row r="48" s="3" customFormat="1" ht="27" customHeight="1" spans="1:15">
      <c r="A48" s="9">
        <v>46</v>
      </c>
      <c r="B48" s="11" t="s">
        <v>163</v>
      </c>
      <c r="C48" s="12" t="s">
        <v>164</v>
      </c>
      <c r="D48" s="11" t="s">
        <v>144</v>
      </c>
      <c r="E48" s="11" t="s">
        <v>54</v>
      </c>
      <c r="F48" s="11" t="s">
        <v>145</v>
      </c>
      <c r="G48" s="11" t="s">
        <v>146</v>
      </c>
      <c r="H48" s="11" t="s">
        <v>165</v>
      </c>
      <c r="I48" s="11">
        <f t="shared" si="0"/>
        <v>31.28</v>
      </c>
      <c r="J48" s="11">
        <v>76.4</v>
      </c>
      <c r="K48" s="11">
        <v>75.91</v>
      </c>
      <c r="L48" s="11">
        <f t="shared" si="4"/>
        <v>45.84</v>
      </c>
      <c r="M48" s="11">
        <f t="shared" si="5"/>
        <v>77.12</v>
      </c>
      <c r="N48" s="11">
        <f t="shared" si="6"/>
        <v>7</v>
      </c>
      <c r="O48" s="14" t="s">
        <v>23</v>
      </c>
    </row>
    <row r="49" s="3" customFormat="1" ht="27" customHeight="1" spans="1:15">
      <c r="A49" s="9">
        <v>47</v>
      </c>
      <c r="B49" s="11" t="s">
        <v>166</v>
      </c>
      <c r="C49" s="12" t="s">
        <v>167</v>
      </c>
      <c r="D49" s="11" t="s">
        <v>144</v>
      </c>
      <c r="E49" s="11" t="s">
        <v>54</v>
      </c>
      <c r="F49" s="11" t="s">
        <v>145</v>
      </c>
      <c r="G49" s="11" t="s">
        <v>146</v>
      </c>
      <c r="H49" s="11" t="s">
        <v>156</v>
      </c>
      <c r="I49" s="11">
        <f t="shared" si="0"/>
        <v>31.42</v>
      </c>
      <c r="J49" s="11">
        <v>76</v>
      </c>
      <c r="K49" s="11">
        <v>75.91</v>
      </c>
      <c r="L49" s="11">
        <f t="shared" si="4"/>
        <v>45.6</v>
      </c>
      <c r="M49" s="11">
        <f t="shared" si="5"/>
        <v>77.02</v>
      </c>
      <c r="N49" s="11">
        <f t="shared" si="6"/>
        <v>8</v>
      </c>
      <c r="O49" s="14" t="s">
        <v>23</v>
      </c>
    </row>
    <row r="50" s="3" customFormat="1" ht="27" customHeight="1" spans="1:15">
      <c r="A50" s="9">
        <v>48</v>
      </c>
      <c r="B50" s="11" t="s">
        <v>168</v>
      </c>
      <c r="C50" s="12" t="s">
        <v>169</v>
      </c>
      <c r="D50" s="11" t="s">
        <v>144</v>
      </c>
      <c r="E50" s="11" t="s">
        <v>54</v>
      </c>
      <c r="F50" s="11" t="s">
        <v>145</v>
      </c>
      <c r="G50" s="11" t="s">
        <v>146</v>
      </c>
      <c r="H50" s="11" t="s">
        <v>170</v>
      </c>
      <c r="I50" s="11">
        <f t="shared" si="0"/>
        <v>29.8</v>
      </c>
      <c r="J50" s="11">
        <v>78.4</v>
      </c>
      <c r="K50" s="11">
        <v>75.91</v>
      </c>
      <c r="L50" s="11">
        <f t="shared" si="4"/>
        <v>47.04</v>
      </c>
      <c r="M50" s="11">
        <f t="shared" si="5"/>
        <v>76.84</v>
      </c>
      <c r="N50" s="11">
        <f t="shared" si="6"/>
        <v>9</v>
      </c>
      <c r="O50" s="14" t="s">
        <v>23</v>
      </c>
    </row>
    <row r="51" s="3" customFormat="1" ht="27" customHeight="1" spans="1:15">
      <c r="A51" s="9">
        <v>49</v>
      </c>
      <c r="B51" s="11" t="s">
        <v>171</v>
      </c>
      <c r="C51" s="11" t="s">
        <v>172</v>
      </c>
      <c r="D51" s="11" t="s">
        <v>144</v>
      </c>
      <c r="E51" s="11" t="s">
        <v>54</v>
      </c>
      <c r="F51" s="11" t="s">
        <v>145</v>
      </c>
      <c r="G51" s="11" t="s">
        <v>146</v>
      </c>
      <c r="H51" s="11" t="s">
        <v>173</v>
      </c>
      <c r="I51" s="11">
        <f t="shared" si="0"/>
        <v>28.88</v>
      </c>
      <c r="J51" s="11">
        <v>79.6</v>
      </c>
      <c r="K51" s="11">
        <v>75.91</v>
      </c>
      <c r="L51" s="11">
        <f t="shared" si="4"/>
        <v>47.76</v>
      </c>
      <c r="M51" s="11">
        <f t="shared" si="5"/>
        <v>76.64</v>
      </c>
      <c r="N51" s="11">
        <f t="shared" si="6"/>
        <v>10</v>
      </c>
      <c r="O51" s="11"/>
    </row>
    <row r="52" s="3" customFormat="1" ht="27" customHeight="1" spans="1:15">
      <c r="A52" s="9">
        <v>50</v>
      </c>
      <c r="B52" s="11" t="s">
        <v>174</v>
      </c>
      <c r="C52" s="11" t="s">
        <v>175</v>
      </c>
      <c r="D52" s="11" t="s">
        <v>144</v>
      </c>
      <c r="E52" s="11" t="s">
        <v>54</v>
      </c>
      <c r="F52" s="11" t="s">
        <v>145</v>
      </c>
      <c r="G52" s="11" t="s">
        <v>146</v>
      </c>
      <c r="H52" s="11" t="s">
        <v>176</v>
      </c>
      <c r="I52" s="11">
        <f t="shared" si="0"/>
        <v>30.38</v>
      </c>
      <c r="J52" s="11">
        <v>76.6</v>
      </c>
      <c r="K52" s="11">
        <v>75.91</v>
      </c>
      <c r="L52" s="11">
        <f t="shared" si="4"/>
        <v>45.96</v>
      </c>
      <c r="M52" s="11">
        <f t="shared" si="5"/>
        <v>76.34</v>
      </c>
      <c r="N52" s="11">
        <f t="shared" si="6"/>
        <v>11</v>
      </c>
      <c r="O52" s="11"/>
    </row>
    <row r="53" s="3" customFormat="1" ht="27" customHeight="1" spans="1:15">
      <c r="A53" s="9">
        <v>51</v>
      </c>
      <c r="B53" s="11" t="s">
        <v>177</v>
      </c>
      <c r="C53" s="11" t="s">
        <v>178</v>
      </c>
      <c r="D53" s="11" t="s">
        <v>144</v>
      </c>
      <c r="E53" s="11" t="s">
        <v>54</v>
      </c>
      <c r="F53" s="11" t="s">
        <v>145</v>
      </c>
      <c r="G53" s="11" t="s">
        <v>146</v>
      </c>
      <c r="H53" s="11" t="s">
        <v>179</v>
      </c>
      <c r="I53" s="11">
        <f t="shared" si="0"/>
        <v>30.9</v>
      </c>
      <c r="J53" s="11">
        <v>75.6</v>
      </c>
      <c r="K53" s="11">
        <v>75.91</v>
      </c>
      <c r="L53" s="11">
        <f t="shared" si="4"/>
        <v>45.36</v>
      </c>
      <c r="M53" s="11">
        <f t="shared" si="5"/>
        <v>76.26</v>
      </c>
      <c r="N53" s="11">
        <f t="shared" si="6"/>
        <v>12</v>
      </c>
      <c r="O53" s="11"/>
    </row>
    <row r="54" s="3" customFormat="1" ht="27" customHeight="1" spans="1:15">
      <c r="A54" s="9">
        <v>52</v>
      </c>
      <c r="B54" s="11" t="s">
        <v>180</v>
      </c>
      <c r="C54" s="11" t="s">
        <v>181</v>
      </c>
      <c r="D54" s="11" t="s">
        <v>144</v>
      </c>
      <c r="E54" s="11" t="s">
        <v>54</v>
      </c>
      <c r="F54" s="11" t="s">
        <v>145</v>
      </c>
      <c r="G54" s="11" t="s">
        <v>146</v>
      </c>
      <c r="H54" s="11" t="s">
        <v>182</v>
      </c>
      <c r="I54" s="11">
        <f t="shared" si="0"/>
        <v>30.78</v>
      </c>
      <c r="J54" s="11">
        <v>75.6</v>
      </c>
      <c r="K54" s="11">
        <v>75.91</v>
      </c>
      <c r="L54" s="11">
        <f t="shared" si="4"/>
        <v>45.36</v>
      </c>
      <c r="M54" s="11">
        <f t="shared" si="5"/>
        <v>76.14</v>
      </c>
      <c r="N54" s="11">
        <f t="shared" si="6"/>
        <v>13</v>
      </c>
      <c r="O54" s="11"/>
    </row>
    <row r="55" s="3" customFormat="1" ht="27" customHeight="1" spans="1:15">
      <c r="A55" s="9">
        <v>53</v>
      </c>
      <c r="B55" s="11" t="s">
        <v>183</v>
      </c>
      <c r="C55" s="11" t="s">
        <v>184</v>
      </c>
      <c r="D55" s="11" t="s">
        <v>144</v>
      </c>
      <c r="E55" s="11" t="s">
        <v>54</v>
      </c>
      <c r="F55" s="11" t="s">
        <v>145</v>
      </c>
      <c r="G55" s="11" t="s">
        <v>146</v>
      </c>
      <c r="H55" s="11" t="s">
        <v>185</v>
      </c>
      <c r="I55" s="11">
        <f t="shared" si="0"/>
        <v>30.28</v>
      </c>
      <c r="J55" s="11">
        <v>76</v>
      </c>
      <c r="K55" s="11">
        <v>75.91</v>
      </c>
      <c r="L55" s="11">
        <f t="shared" si="4"/>
        <v>45.6</v>
      </c>
      <c r="M55" s="11">
        <f t="shared" si="5"/>
        <v>75.88</v>
      </c>
      <c r="N55" s="11">
        <f t="shared" si="6"/>
        <v>14</v>
      </c>
      <c r="O55" s="11"/>
    </row>
    <row r="56" s="3" customFormat="1" ht="27" customHeight="1" spans="1:15">
      <c r="A56" s="9">
        <v>54</v>
      </c>
      <c r="B56" s="11" t="s">
        <v>186</v>
      </c>
      <c r="C56" s="11" t="s">
        <v>187</v>
      </c>
      <c r="D56" s="11" t="s">
        <v>144</v>
      </c>
      <c r="E56" s="11" t="s">
        <v>54</v>
      </c>
      <c r="F56" s="11" t="s">
        <v>145</v>
      </c>
      <c r="G56" s="11" t="s">
        <v>146</v>
      </c>
      <c r="H56" s="11" t="s">
        <v>188</v>
      </c>
      <c r="I56" s="11">
        <f t="shared" si="0"/>
        <v>28.66</v>
      </c>
      <c r="J56" s="11">
        <v>77.4</v>
      </c>
      <c r="K56" s="11">
        <v>75.91</v>
      </c>
      <c r="L56" s="11">
        <f t="shared" si="4"/>
        <v>46.44</v>
      </c>
      <c r="M56" s="11">
        <f t="shared" si="5"/>
        <v>75.1</v>
      </c>
      <c r="N56" s="11">
        <f t="shared" si="6"/>
        <v>15</v>
      </c>
      <c r="O56" s="11"/>
    </row>
    <row r="57" s="3" customFormat="1" ht="27" customHeight="1" spans="1:15">
      <c r="A57" s="9">
        <v>55</v>
      </c>
      <c r="B57" s="11" t="s">
        <v>189</v>
      </c>
      <c r="C57" s="11" t="s">
        <v>190</v>
      </c>
      <c r="D57" s="11" t="s">
        <v>144</v>
      </c>
      <c r="E57" s="11" t="s">
        <v>54</v>
      </c>
      <c r="F57" s="11" t="s">
        <v>145</v>
      </c>
      <c r="G57" s="11" t="s">
        <v>146</v>
      </c>
      <c r="H57" s="11" t="s">
        <v>191</v>
      </c>
      <c r="I57" s="11">
        <f t="shared" si="0"/>
        <v>30.32</v>
      </c>
      <c r="J57" s="11">
        <v>74.4</v>
      </c>
      <c r="K57" s="11">
        <v>75.91</v>
      </c>
      <c r="L57" s="11">
        <f t="shared" si="4"/>
        <v>44.64</v>
      </c>
      <c r="M57" s="11">
        <f t="shared" si="5"/>
        <v>74.96</v>
      </c>
      <c r="N57" s="11">
        <f t="shared" si="6"/>
        <v>16</v>
      </c>
      <c r="O57" s="11"/>
    </row>
    <row r="58" s="3" customFormat="1" ht="27" customHeight="1" spans="1:15">
      <c r="A58" s="9">
        <v>56</v>
      </c>
      <c r="B58" s="11" t="s">
        <v>192</v>
      </c>
      <c r="C58" s="11" t="s">
        <v>193</v>
      </c>
      <c r="D58" s="11" t="s">
        <v>144</v>
      </c>
      <c r="E58" s="11" t="s">
        <v>54</v>
      </c>
      <c r="F58" s="11" t="s">
        <v>145</v>
      </c>
      <c r="G58" s="11" t="s">
        <v>146</v>
      </c>
      <c r="H58" s="11" t="s">
        <v>194</v>
      </c>
      <c r="I58" s="11">
        <f t="shared" si="0"/>
        <v>29.34</v>
      </c>
      <c r="J58" s="11">
        <v>74.4</v>
      </c>
      <c r="K58" s="11">
        <v>75.91</v>
      </c>
      <c r="L58" s="11">
        <f t="shared" si="4"/>
        <v>44.64</v>
      </c>
      <c r="M58" s="11">
        <f t="shared" si="5"/>
        <v>73.98</v>
      </c>
      <c r="N58" s="11">
        <f t="shared" si="6"/>
        <v>17</v>
      </c>
      <c r="O58" s="11"/>
    </row>
    <row r="59" s="3" customFormat="1" ht="27" customHeight="1" spans="1:15">
      <c r="A59" s="9">
        <v>57</v>
      </c>
      <c r="B59" s="11" t="s">
        <v>195</v>
      </c>
      <c r="C59" s="11" t="s">
        <v>196</v>
      </c>
      <c r="D59" s="11" t="s">
        <v>144</v>
      </c>
      <c r="E59" s="11" t="s">
        <v>54</v>
      </c>
      <c r="F59" s="11" t="s">
        <v>145</v>
      </c>
      <c r="G59" s="11" t="s">
        <v>146</v>
      </c>
      <c r="H59" s="11" t="s">
        <v>197</v>
      </c>
      <c r="I59" s="11">
        <f t="shared" si="0"/>
        <v>30.24</v>
      </c>
      <c r="J59" s="11">
        <v>72.8</v>
      </c>
      <c r="K59" s="11">
        <v>75.91</v>
      </c>
      <c r="L59" s="11">
        <f t="shared" si="4"/>
        <v>43.68</v>
      </c>
      <c r="M59" s="11">
        <f t="shared" si="5"/>
        <v>73.92</v>
      </c>
      <c r="N59" s="11">
        <f t="shared" si="6"/>
        <v>18</v>
      </c>
      <c r="O59" s="11"/>
    </row>
    <row r="60" s="3" customFormat="1" ht="27" customHeight="1" spans="1:15">
      <c r="A60" s="9">
        <v>58</v>
      </c>
      <c r="B60" s="11" t="s">
        <v>198</v>
      </c>
      <c r="C60" s="11" t="s">
        <v>199</v>
      </c>
      <c r="D60" s="11" t="s">
        <v>144</v>
      </c>
      <c r="E60" s="11" t="s">
        <v>54</v>
      </c>
      <c r="F60" s="11" t="s">
        <v>145</v>
      </c>
      <c r="G60" s="11" t="s">
        <v>146</v>
      </c>
      <c r="H60" s="11" t="s">
        <v>200</v>
      </c>
      <c r="I60" s="11">
        <f t="shared" si="0"/>
        <v>29.52</v>
      </c>
      <c r="J60" s="11">
        <v>73.8</v>
      </c>
      <c r="K60" s="11">
        <v>75.91</v>
      </c>
      <c r="L60" s="11">
        <f t="shared" si="4"/>
        <v>44.28</v>
      </c>
      <c r="M60" s="11">
        <f t="shared" si="5"/>
        <v>73.8</v>
      </c>
      <c r="N60" s="11">
        <f t="shared" si="6"/>
        <v>19</v>
      </c>
      <c r="O60" s="11"/>
    </row>
    <row r="61" s="3" customFormat="1" ht="27" customHeight="1" spans="1:15">
      <c r="A61" s="9">
        <v>59</v>
      </c>
      <c r="B61" s="11" t="s">
        <v>201</v>
      </c>
      <c r="C61" s="11" t="s">
        <v>202</v>
      </c>
      <c r="D61" s="11" t="s">
        <v>144</v>
      </c>
      <c r="E61" s="11" t="s">
        <v>54</v>
      </c>
      <c r="F61" s="11" t="s">
        <v>145</v>
      </c>
      <c r="G61" s="11" t="s">
        <v>146</v>
      </c>
      <c r="H61" s="11" t="s">
        <v>203</v>
      </c>
      <c r="I61" s="11">
        <f t="shared" si="0"/>
        <v>28.78</v>
      </c>
      <c r="J61" s="11">
        <v>73.4</v>
      </c>
      <c r="K61" s="11">
        <v>75.91</v>
      </c>
      <c r="L61" s="11">
        <f t="shared" si="4"/>
        <v>44.04</v>
      </c>
      <c r="M61" s="11">
        <f t="shared" si="5"/>
        <v>72.82</v>
      </c>
      <c r="N61" s="11">
        <f t="shared" si="6"/>
        <v>20</v>
      </c>
      <c r="O61" s="11"/>
    </row>
    <row r="62" s="3" customFormat="1" ht="27" customHeight="1" spans="1:15">
      <c r="A62" s="9">
        <v>60</v>
      </c>
      <c r="B62" s="11" t="s">
        <v>204</v>
      </c>
      <c r="C62" s="11" t="s">
        <v>205</v>
      </c>
      <c r="D62" s="11" t="s">
        <v>144</v>
      </c>
      <c r="E62" s="11" t="s">
        <v>54</v>
      </c>
      <c r="F62" s="11" t="s">
        <v>145</v>
      </c>
      <c r="G62" s="11" t="s">
        <v>146</v>
      </c>
      <c r="H62" s="11" t="s">
        <v>206</v>
      </c>
      <c r="I62" s="11">
        <f t="shared" si="0"/>
        <v>29.7</v>
      </c>
      <c r="J62" s="11">
        <v>71.8</v>
      </c>
      <c r="K62" s="11">
        <v>75.91</v>
      </c>
      <c r="L62" s="11">
        <f t="shared" si="4"/>
        <v>43.08</v>
      </c>
      <c r="M62" s="11">
        <f t="shared" si="5"/>
        <v>72.78</v>
      </c>
      <c r="N62" s="11">
        <f t="shared" si="6"/>
        <v>21</v>
      </c>
      <c r="O62" s="11"/>
    </row>
    <row r="63" s="3" customFormat="1" ht="27" customHeight="1" spans="1:15">
      <c r="A63" s="9">
        <v>61</v>
      </c>
      <c r="B63" s="11" t="s">
        <v>207</v>
      </c>
      <c r="C63" s="11" t="s">
        <v>208</v>
      </c>
      <c r="D63" s="11" t="s">
        <v>144</v>
      </c>
      <c r="E63" s="11" t="s">
        <v>54</v>
      </c>
      <c r="F63" s="11" t="s">
        <v>145</v>
      </c>
      <c r="G63" s="11" t="s">
        <v>146</v>
      </c>
      <c r="H63" s="11" t="s">
        <v>203</v>
      </c>
      <c r="I63" s="11">
        <f t="shared" si="0"/>
        <v>28.78</v>
      </c>
      <c r="J63" s="11">
        <v>73</v>
      </c>
      <c r="K63" s="11">
        <v>75.91</v>
      </c>
      <c r="L63" s="11">
        <f t="shared" si="4"/>
        <v>43.8</v>
      </c>
      <c r="M63" s="11">
        <f t="shared" si="5"/>
        <v>72.58</v>
      </c>
      <c r="N63" s="11">
        <f t="shared" si="6"/>
        <v>22</v>
      </c>
      <c r="O63" s="11"/>
    </row>
    <row r="64" s="3" customFormat="1" ht="27" customHeight="1" spans="1:15">
      <c r="A64" s="9">
        <v>62</v>
      </c>
      <c r="B64" s="11" t="s">
        <v>209</v>
      </c>
      <c r="C64" s="11" t="s">
        <v>210</v>
      </c>
      <c r="D64" s="11" t="s">
        <v>144</v>
      </c>
      <c r="E64" s="11" t="s">
        <v>54</v>
      </c>
      <c r="F64" s="11" t="s">
        <v>145</v>
      </c>
      <c r="G64" s="11" t="s">
        <v>146</v>
      </c>
      <c r="H64" s="11" t="s">
        <v>203</v>
      </c>
      <c r="I64" s="11">
        <f t="shared" si="0"/>
        <v>28.78</v>
      </c>
      <c r="J64" s="11">
        <v>72.8</v>
      </c>
      <c r="K64" s="11">
        <v>75.91</v>
      </c>
      <c r="L64" s="11">
        <f t="shared" si="4"/>
        <v>43.68</v>
      </c>
      <c r="M64" s="11">
        <f t="shared" si="5"/>
        <v>72.46</v>
      </c>
      <c r="N64" s="11">
        <f t="shared" si="6"/>
        <v>23</v>
      </c>
      <c r="O64" s="11"/>
    </row>
    <row r="65" s="3" customFormat="1" ht="27" customHeight="1" spans="1:15">
      <c r="A65" s="9">
        <v>63</v>
      </c>
      <c r="B65" s="11" t="s">
        <v>211</v>
      </c>
      <c r="C65" s="11" t="s">
        <v>212</v>
      </c>
      <c r="D65" s="11" t="s">
        <v>144</v>
      </c>
      <c r="E65" s="11" t="s">
        <v>54</v>
      </c>
      <c r="F65" s="11" t="s">
        <v>145</v>
      </c>
      <c r="G65" s="11" t="s">
        <v>146</v>
      </c>
      <c r="H65" s="11" t="s">
        <v>213</v>
      </c>
      <c r="I65" s="11">
        <f t="shared" si="0"/>
        <v>28.56</v>
      </c>
      <c r="J65" s="11">
        <v>73</v>
      </c>
      <c r="K65" s="11">
        <v>75.91</v>
      </c>
      <c r="L65" s="11">
        <f t="shared" si="4"/>
        <v>43.8</v>
      </c>
      <c r="M65" s="11">
        <f t="shared" si="5"/>
        <v>72.36</v>
      </c>
      <c r="N65" s="11">
        <f t="shared" si="6"/>
        <v>24</v>
      </c>
      <c r="O65" s="11"/>
    </row>
    <row r="66" s="3" customFormat="1" ht="27" customHeight="1" spans="1:15">
      <c r="A66" s="9">
        <v>64</v>
      </c>
      <c r="B66" s="11" t="s">
        <v>214</v>
      </c>
      <c r="C66" s="11" t="s">
        <v>215</v>
      </c>
      <c r="D66" s="11" t="s">
        <v>144</v>
      </c>
      <c r="E66" s="11" t="s">
        <v>54</v>
      </c>
      <c r="F66" s="11" t="s">
        <v>145</v>
      </c>
      <c r="G66" s="11" t="s">
        <v>146</v>
      </c>
      <c r="H66" s="11" t="s">
        <v>194</v>
      </c>
      <c r="I66" s="11">
        <f t="shared" si="0"/>
        <v>29.34</v>
      </c>
      <c r="J66" s="11">
        <v>70.2</v>
      </c>
      <c r="K66" s="11">
        <v>75.91</v>
      </c>
      <c r="L66" s="11">
        <f t="shared" si="4"/>
        <v>42.12</v>
      </c>
      <c r="M66" s="11">
        <f t="shared" si="5"/>
        <v>71.46</v>
      </c>
      <c r="N66" s="11">
        <f t="shared" si="6"/>
        <v>25</v>
      </c>
      <c r="O66" s="11"/>
    </row>
    <row r="67" s="3" customFormat="1" ht="27" customHeight="1" spans="1:15">
      <c r="A67" s="9">
        <v>65</v>
      </c>
      <c r="B67" s="11" t="s">
        <v>216</v>
      </c>
      <c r="C67" s="11" t="s">
        <v>217</v>
      </c>
      <c r="D67" s="11" t="s">
        <v>144</v>
      </c>
      <c r="E67" s="11" t="s">
        <v>54</v>
      </c>
      <c r="F67" s="11" t="s">
        <v>145</v>
      </c>
      <c r="G67" s="11" t="s">
        <v>146</v>
      </c>
      <c r="H67" s="11" t="s">
        <v>218</v>
      </c>
      <c r="I67" s="11">
        <f t="shared" ref="I67:I130" si="7">H67*0.4</f>
        <v>28.68</v>
      </c>
      <c r="J67" s="11">
        <v>-1</v>
      </c>
      <c r="K67" s="11"/>
      <c r="L67" s="11">
        <v>-1</v>
      </c>
      <c r="M67" s="11">
        <v>-1</v>
      </c>
      <c r="N67" s="11"/>
      <c r="O67" s="11"/>
    </row>
    <row r="68" s="3" customFormat="1" ht="27" customHeight="1" spans="1:15">
      <c r="A68" s="9">
        <v>66</v>
      </c>
      <c r="B68" s="11" t="s">
        <v>219</v>
      </c>
      <c r="C68" s="11" t="s">
        <v>220</v>
      </c>
      <c r="D68" s="11" t="s">
        <v>144</v>
      </c>
      <c r="E68" s="11" t="s">
        <v>54</v>
      </c>
      <c r="F68" s="11" t="s">
        <v>145</v>
      </c>
      <c r="G68" s="11" t="s">
        <v>146</v>
      </c>
      <c r="H68" s="11" t="s">
        <v>221</v>
      </c>
      <c r="I68" s="11">
        <f t="shared" si="7"/>
        <v>28.54</v>
      </c>
      <c r="J68" s="11">
        <v>-1</v>
      </c>
      <c r="K68" s="11"/>
      <c r="L68" s="11">
        <v>-1</v>
      </c>
      <c r="M68" s="11">
        <v>-1</v>
      </c>
      <c r="N68" s="11"/>
      <c r="O68" s="11"/>
    </row>
    <row r="69" s="3" customFormat="1" ht="27" customHeight="1" spans="1:15">
      <c r="A69" s="9">
        <v>67</v>
      </c>
      <c r="B69" s="7" t="s">
        <v>222</v>
      </c>
      <c r="C69" s="10" t="s">
        <v>223</v>
      </c>
      <c r="D69" s="7" t="s">
        <v>224</v>
      </c>
      <c r="E69" s="7" t="s">
        <v>54</v>
      </c>
      <c r="F69" s="7" t="s">
        <v>225</v>
      </c>
      <c r="G69" s="7" t="s">
        <v>226</v>
      </c>
      <c r="H69" s="7" t="s">
        <v>227</v>
      </c>
      <c r="I69" s="7">
        <f t="shared" si="7"/>
        <v>31.5</v>
      </c>
      <c r="J69" s="7">
        <v>82.8</v>
      </c>
      <c r="K69" s="7"/>
      <c r="L69" s="7">
        <f t="shared" ref="L69:L132" si="8">J69*0.6</f>
        <v>49.68</v>
      </c>
      <c r="M69" s="7">
        <f t="shared" ref="M69:M132" si="9">I69+L69</f>
        <v>81.18</v>
      </c>
      <c r="N69" s="7">
        <f>RANK(M69,M$69:M$86)</f>
        <v>1</v>
      </c>
      <c r="O69" s="13" t="s">
        <v>23</v>
      </c>
    </row>
    <row r="70" s="3" customFormat="1" ht="27" customHeight="1" spans="1:15">
      <c r="A70" s="9">
        <v>68</v>
      </c>
      <c r="B70" s="7" t="s">
        <v>228</v>
      </c>
      <c r="C70" s="10" t="s">
        <v>229</v>
      </c>
      <c r="D70" s="7" t="s">
        <v>224</v>
      </c>
      <c r="E70" s="7" t="s">
        <v>54</v>
      </c>
      <c r="F70" s="7" t="s">
        <v>225</v>
      </c>
      <c r="G70" s="7" t="s">
        <v>226</v>
      </c>
      <c r="H70" s="7" t="s">
        <v>230</v>
      </c>
      <c r="I70" s="7">
        <f t="shared" si="7"/>
        <v>31.06</v>
      </c>
      <c r="J70" s="7">
        <v>82.8</v>
      </c>
      <c r="K70" s="7"/>
      <c r="L70" s="7">
        <f t="shared" si="8"/>
        <v>49.68</v>
      </c>
      <c r="M70" s="7">
        <f t="shared" si="9"/>
        <v>80.74</v>
      </c>
      <c r="N70" s="7">
        <f t="shared" ref="N70:N86" si="10">RANK(M70,M$69:M$86)</f>
        <v>2</v>
      </c>
      <c r="O70" s="13" t="s">
        <v>23</v>
      </c>
    </row>
    <row r="71" s="3" customFormat="1" ht="27" customHeight="1" spans="1:15">
      <c r="A71" s="9">
        <v>69</v>
      </c>
      <c r="B71" s="7" t="s">
        <v>231</v>
      </c>
      <c r="C71" s="10" t="s">
        <v>232</v>
      </c>
      <c r="D71" s="7" t="s">
        <v>224</v>
      </c>
      <c r="E71" s="7" t="s">
        <v>54</v>
      </c>
      <c r="F71" s="7" t="s">
        <v>225</v>
      </c>
      <c r="G71" s="7" t="s">
        <v>226</v>
      </c>
      <c r="H71" s="7" t="s">
        <v>233</v>
      </c>
      <c r="I71" s="7">
        <f t="shared" si="7"/>
        <v>31.72</v>
      </c>
      <c r="J71" s="7">
        <v>81.6</v>
      </c>
      <c r="K71" s="7"/>
      <c r="L71" s="7">
        <f t="shared" si="8"/>
        <v>48.96</v>
      </c>
      <c r="M71" s="7">
        <f t="shared" si="9"/>
        <v>80.68</v>
      </c>
      <c r="N71" s="7">
        <f t="shared" si="10"/>
        <v>3</v>
      </c>
      <c r="O71" s="13" t="s">
        <v>23</v>
      </c>
    </row>
    <row r="72" s="3" customFormat="1" ht="27" customHeight="1" spans="1:15">
      <c r="A72" s="9">
        <v>70</v>
      </c>
      <c r="B72" s="7" t="s">
        <v>234</v>
      </c>
      <c r="C72" s="10" t="s">
        <v>235</v>
      </c>
      <c r="D72" s="7" t="s">
        <v>224</v>
      </c>
      <c r="E72" s="7" t="s">
        <v>54</v>
      </c>
      <c r="F72" s="7" t="s">
        <v>225</v>
      </c>
      <c r="G72" s="7" t="s">
        <v>226</v>
      </c>
      <c r="H72" s="7" t="s">
        <v>236</v>
      </c>
      <c r="I72" s="7">
        <f t="shared" si="7"/>
        <v>31.04</v>
      </c>
      <c r="J72" s="7">
        <v>81.6</v>
      </c>
      <c r="K72" s="7"/>
      <c r="L72" s="7">
        <f t="shared" si="8"/>
        <v>48.96</v>
      </c>
      <c r="M72" s="7">
        <f t="shared" si="9"/>
        <v>80</v>
      </c>
      <c r="N72" s="7">
        <f t="shared" si="10"/>
        <v>4</v>
      </c>
      <c r="O72" s="13" t="s">
        <v>23</v>
      </c>
    </row>
    <row r="73" s="3" customFormat="1" ht="27" customHeight="1" spans="1:15">
      <c r="A73" s="9">
        <v>71</v>
      </c>
      <c r="B73" s="7" t="s">
        <v>237</v>
      </c>
      <c r="C73" s="10" t="s">
        <v>238</v>
      </c>
      <c r="D73" s="7" t="s">
        <v>224</v>
      </c>
      <c r="E73" s="7" t="s">
        <v>54</v>
      </c>
      <c r="F73" s="7" t="s">
        <v>225</v>
      </c>
      <c r="G73" s="7" t="s">
        <v>226</v>
      </c>
      <c r="H73" s="7" t="s">
        <v>239</v>
      </c>
      <c r="I73" s="7">
        <f t="shared" si="7"/>
        <v>31.4</v>
      </c>
      <c r="J73" s="7">
        <v>80.6</v>
      </c>
      <c r="K73" s="7"/>
      <c r="L73" s="7">
        <f t="shared" si="8"/>
        <v>48.36</v>
      </c>
      <c r="M73" s="7">
        <f t="shared" si="9"/>
        <v>79.76</v>
      </c>
      <c r="N73" s="7">
        <f t="shared" si="10"/>
        <v>5</v>
      </c>
      <c r="O73" s="13" t="s">
        <v>23</v>
      </c>
    </row>
    <row r="74" s="3" customFormat="1" ht="27" customHeight="1" spans="1:15">
      <c r="A74" s="9">
        <v>72</v>
      </c>
      <c r="B74" s="7" t="s">
        <v>240</v>
      </c>
      <c r="C74" s="10" t="s">
        <v>241</v>
      </c>
      <c r="D74" s="7" t="s">
        <v>224</v>
      </c>
      <c r="E74" s="7" t="s">
        <v>54</v>
      </c>
      <c r="F74" s="7" t="s">
        <v>225</v>
      </c>
      <c r="G74" s="7" t="s">
        <v>226</v>
      </c>
      <c r="H74" s="7" t="s">
        <v>242</v>
      </c>
      <c r="I74" s="7">
        <f t="shared" si="7"/>
        <v>30.36</v>
      </c>
      <c r="J74" s="7">
        <v>81</v>
      </c>
      <c r="K74" s="7"/>
      <c r="L74" s="7">
        <f t="shared" si="8"/>
        <v>48.6</v>
      </c>
      <c r="M74" s="7">
        <f t="shared" si="9"/>
        <v>78.96</v>
      </c>
      <c r="N74" s="7">
        <f t="shared" si="10"/>
        <v>6</v>
      </c>
      <c r="O74" s="13" t="s">
        <v>23</v>
      </c>
    </row>
    <row r="75" s="3" customFormat="1" ht="27" customHeight="1" spans="1:15">
      <c r="A75" s="9">
        <v>73</v>
      </c>
      <c r="B75" s="7" t="s">
        <v>243</v>
      </c>
      <c r="C75" s="7" t="s">
        <v>244</v>
      </c>
      <c r="D75" s="7" t="s">
        <v>224</v>
      </c>
      <c r="E75" s="7" t="s">
        <v>54</v>
      </c>
      <c r="F75" s="7" t="s">
        <v>225</v>
      </c>
      <c r="G75" s="7" t="s">
        <v>226</v>
      </c>
      <c r="H75" s="7" t="s">
        <v>245</v>
      </c>
      <c r="I75" s="7">
        <f t="shared" si="7"/>
        <v>29.54</v>
      </c>
      <c r="J75" s="7">
        <v>82</v>
      </c>
      <c r="K75" s="7"/>
      <c r="L75" s="7">
        <f t="shared" si="8"/>
        <v>49.2</v>
      </c>
      <c r="M75" s="7">
        <f t="shared" si="9"/>
        <v>78.74</v>
      </c>
      <c r="N75" s="7">
        <f t="shared" si="10"/>
        <v>7</v>
      </c>
      <c r="O75" s="7"/>
    </row>
    <row r="76" s="3" customFormat="1" ht="27" customHeight="1" spans="1:15">
      <c r="A76" s="9">
        <v>74</v>
      </c>
      <c r="B76" s="7" t="s">
        <v>246</v>
      </c>
      <c r="C76" s="7" t="s">
        <v>247</v>
      </c>
      <c r="D76" s="7" t="s">
        <v>224</v>
      </c>
      <c r="E76" s="7" t="s">
        <v>54</v>
      </c>
      <c r="F76" s="7" t="s">
        <v>225</v>
      </c>
      <c r="G76" s="7" t="s">
        <v>226</v>
      </c>
      <c r="H76" s="7" t="s">
        <v>245</v>
      </c>
      <c r="I76" s="7">
        <f t="shared" si="7"/>
        <v>29.54</v>
      </c>
      <c r="J76" s="7">
        <v>82</v>
      </c>
      <c r="K76" s="7"/>
      <c r="L76" s="7">
        <f t="shared" si="8"/>
        <v>49.2</v>
      </c>
      <c r="M76" s="7">
        <f t="shared" si="9"/>
        <v>78.74</v>
      </c>
      <c r="N76" s="7">
        <f t="shared" si="10"/>
        <v>7</v>
      </c>
      <c r="O76" s="7"/>
    </row>
    <row r="77" s="3" customFormat="1" ht="27" customHeight="1" spans="1:15">
      <c r="A77" s="9">
        <v>75</v>
      </c>
      <c r="B77" s="7" t="s">
        <v>248</v>
      </c>
      <c r="C77" s="7" t="s">
        <v>249</v>
      </c>
      <c r="D77" s="7" t="s">
        <v>224</v>
      </c>
      <c r="E77" s="7" t="s">
        <v>54</v>
      </c>
      <c r="F77" s="7" t="s">
        <v>225</v>
      </c>
      <c r="G77" s="7" t="s">
        <v>226</v>
      </c>
      <c r="H77" s="7" t="s">
        <v>250</v>
      </c>
      <c r="I77" s="7">
        <f t="shared" si="7"/>
        <v>29.18</v>
      </c>
      <c r="J77" s="7">
        <v>82.6</v>
      </c>
      <c r="K77" s="7"/>
      <c r="L77" s="7">
        <f t="shared" si="8"/>
        <v>49.56</v>
      </c>
      <c r="M77" s="7">
        <f t="shared" si="9"/>
        <v>78.74</v>
      </c>
      <c r="N77" s="7">
        <f t="shared" si="10"/>
        <v>7</v>
      </c>
      <c r="O77" s="7"/>
    </row>
    <row r="78" s="3" customFormat="1" ht="27" customHeight="1" spans="1:15">
      <c r="A78" s="9">
        <v>76</v>
      </c>
      <c r="B78" s="7" t="s">
        <v>251</v>
      </c>
      <c r="C78" s="7" t="s">
        <v>252</v>
      </c>
      <c r="D78" s="7" t="s">
        <v>224</v>
      </c>
      <c r="E78" s="7" t="s">
        <v>54</v>
      </c>
      <c r="F78" s="7" t="s">
        <v>225</v>
      </c>
      <c r="G78" s="7" t="s">
        <v>226</v>
      </c>
      <c r="H78" s="7" t="s">
        <v>170</v>
      </c>
      <c r="I78" s="7">
        <f t="shared" si="7"/>
        <v>29.8</v>
      </c>
      <c r="J78" s="7">
        <v>81.2</v>
      </c>
      <c r="K78" s="7"/>
      <c r="L78" s="7">
        <f t="shared" si="8"/>
        <v>48.72</v>
      </c>
      <c r="M78" s="7">
        <f t="shared" si="9"/>
        <v>78.52</v>
      </c>
      <c r="N78" s="7">
        <f t="shared" si="10"/>
        <v>10</v>
      </c>
      <c r="O78" s="7"/>
    </row>
    <row r="79" s="3" customFormat="1" ht="27" customHeight="1" spans="1:15">
      <c r="A79" s="9">
        <v>77</v>
      </c>
      <c r="B79" s="7" t="s">
        <v>253</v>
      </c>
      <c r="C79" s="7" t="s">
        <v>254</v>
      </c>
      <c r="D79" s="7" t="s">
        <v>224</v>
      </c>
      <c r="E79" s="7" t="s">
        <v>54</v>
      </c>
      <c r="F79" s="7" t="s">
        <v>225</v>
      </c>
      <c r="G79" s="7" t="s">
        <v>226</v>
      </c>
      <c r="H79" s="7" t="s">
        <v>255</v>
      </c>
      <c r="I79" s="7">
        <f t="shared" si="7"/>
        <v>31.14</v>
      </c>
      <c r="J79" s="7">
        <v>78.8</v>
      </c>
      <c r="K79" s="7"/>
      <c r="L79" s="7">
        <f t="shared" si="8"/>
        <v>47.28</v>
      </c>
      <c r="M79" s="7">
        <f t="shared" si="9"/>
        <v>78.42</v>
      </c>
      <c r="N79" s="7">
        <f t="shared" si="10"/>
        <v>11</v>
      </c>
      <c r="O79" s="7"/>
    </row>
    <row r="80" s="3" customFormat="1" ht="27" customHeight="1" spans="1:15">
      <c r="A80" s="9">
        <v>78</v>
      </c>
      <c r="B80" s="7" t="s">
        <v>256</v>
      </c>
      <c r="C80" s="7" t="s">
        <v>257</v>
      </c>
      <c r="D80" s="7" t="s">
        <v>224</v>
      </c>
      <c r="E80" s="7" t="s">
        <v>54</v>
      </c>
      <c r="F80" s="7" t="s">
        <v>225</v>
      </c>
      <c r="G80" s="7" t="s">
        <v>226</v>
      </c>
      <c r="H80" s="7" t="s">
        <v>258</v>
      </c>
      <c r="I80" s="7">
        <f t="shared" si="7"/>
        <v>30.72</v>
      </c>
      <c r="J80" s="7">
        <v>79.2</v>
      </c>
      <c r="K80" s="7"/>
      <c r="L80" s="7">
        <f t="shared" si="8"/>
        <v>47.52</v>
      </c>
      <c r="M80" s="7">
        <f t="shared" si="9"/>
        <v>78.24</v>
      </c>
      <c r="N80" s="7">
        <f t="shared" si="10"/>
        <v>12</v>
      </c>
      <c r="O80" s="7"/>
    </row>
    <row r="81" s="3" customFormat="1" ht="27" customHeight="1" spans="1:15">
      <c r="A81" s="9">
        <v>79</v>
      </c>
      <c r="B81" s="7" t="s">
        <v>259</v>
      </c>
      <c r="C81" s="7" t="s">
        <v>260</v>
      </c>
      <c r="D81" s="7" t="s">
        <v>224</v>
      </c>
      <c r="E81" s="7" t="s">
        <v>54</v>
      </c>
      <c r="F81" s="7" t="s">
        <v>225</v>
      </c>
      <c r="G81" s="7" t="s">
        <v>226</v>
      </c>
      <c r="H81" s="7" t="s">
        <v>261</v>
      </c>
      <c r="I81" s="7">
        <f t="shared" si="7"/>
        <v>28.12</v>
      </c>
      <c r="J81" s="7">
        <v>83</v>
      </c>
      <c r="K81" s="7"/>
      <c r="L81" s="7">
        <f t="shared" si="8"/>
        <v>49.8</v>
      </c>
      <c r="M81" s="7">
        <f t="shared" si="9"/>
        <v>77.92</v>
      </c>
      <c r="N81" s="7">
        <f t="shared" si="10"/>
        <v>13</v>
      </c>
      <c r="O81" s="7"/>
    </row>
    <row r="82" s="3" customFormat="1" ht="27" customHeight="1" spans="1:15">
      <c r="A82" s="9">
        <v>80</v>
      </c>
      <c r="B82" s="7" t="s">
        <v>262</v>
      </c>
      <c r="C82" s="7" t="s">
        <v>263</v>
      </c>
      <c r="D82" s="7" t="s">
        <v>224</v>
      </c>
      <c r="E82" s="7" t="s">
        <v>54</v>
      </c>
      <c r="F82" s="7" t="s">
        <v>225</v>
      </c>
      <c r="G82" s="7" t="s">
        <v>226</v>
      </c>
      <c r="H82" s="7" t="s">
        <v>264</v>
      </c>
      <c r="I82" s="7">
        <f t="shared" si="7"/>
        <v>28.84</v>
      </c>
      <c r="J82" s="7">
        <v>80</v>
      </c>
      <c r="K82" s="7"/>
      <c r="L82" s="7">
        <f t="shared" si="8"/>
        <v>48</v>
      </c>
      <c r="M82" s="7">
        <f t="shared" si="9"/>
        <v>76.84</v>
      </c>
      <c r="N82" s="7">
        <f t="shared" si="10"/>
        <v>14</v>
      </c>
      <c r="O82" s="7"/>
    </row>
    <row r="83" s="3" customFormat="1" ht="27" customHeight="1" spans="1:15">
      <c r="A83" s="9">
        <v>81</v>
      </c>
      <c r="B83" s="7" t="s">
        <v>265</v>
      </c>
      <c r="C83" s="7" t="s">
        <v>266</v>
      </c>
      <c r="D83" s="7" t="s">
        <v>224</v>
      </c>
      <c r="E83" s="7" t="s">
        <v>54</v>
      </c>
      <c r="F83" s="7" t="s">
        <v>225</v>
      </c>
      <c r="G83" s="7" t="s">
        <v>226</v>
      </c>
      <c r="H83" s="7" t="s">
        <v>267</v>
      </c>
      <c r="I83" s="7">
        <f t="shared" si="7"/>
        <v>30.48</v>
      </c>
      <c r="J83" s="7">
        <v>77</v>
      </c>
      <c r="K83" s="7"/>
      <c r="L83" s="7">
        <f t="shared" si="8"/>
        <v>46.2</v>
      </c>
      <c r="M83" s="7">
        <f t="shared" si="9"/>
        <v>76.68</v>
      </c>
      <c r="N83" s="7">
        <f t="shared" si="10"/>
        <v>15</v>
      </c>
      <c r="O83" s="7"/>
    </row>
    <row r="84" s="3" customFormat="1" ht="27" customHeight="1" spans="1:15">
      <c r="A84" s="9">
        <v>82</v>
      </c>
      <c r="B84" s="7" t="s">
        <v>268</v>
      </c>
      <c r="C84" s="7" t="s">
        <v>269</v>
      </c>
      <c r="D84" s="7" t="s">
        <v>224</v>
      </c>
      <c r="E84" s="7" t="s">
        <v>54</v>
      </c>
      <c r="F84" s="7" t="s">
        <v>225</v>
      </c>
      <c r="G84" s="7" t="s">
        <v>226</v>
      </c>
      <c r="H84" s="7" t="s">
        <v>270</v>
      </c>
      <c r="I84" s="7">
        <f t="shared" si="7"/>
        <v>28.34</v>
      </c>
      <c r="J84" s="7">
        <v>80</v>
      </c>
      <c r="K84" s="7"/>
      <c r="L84" s="7">
        <f t="shared" si="8"/>
        <v>48</v>
      </c>
      <c r="M84" s="7">
        <f t="shared" si="9"/>
        <v>76.34</v>
      </c>
      <c r="N84" s="7">
        <f t="shared" si="10"/>
        <v>16</v>
      </c>
      <c r="O84" s="7"/>
    </row>
    <row r="85" s="3" customFormat="1" ht="27" customHeight="1" spans="1:15">
      <c r="A85" s="9">
        <v>83</v>
      </c>
      <c r="B85" s="7" t="s">
        <v>271</v>
      </c>
      <c r="C85" s="7" t="s">
        <v>272</v>
      </c>
      <c r="D85" s="7" t="s">
        <v>224</v>
      </c>
      <c r="E85" s="7" t="s">
        <v>54</v>
      </c>
      <c r="F85" s="7" t="s">
        <v>225</v>
      </c>
      <c r="G85" s="7" t="s">
        <v>226</v>
      </c>
      <c r="H85" s="7" t="s">
        <v>273</v>
      </c>
      <c r="I85" s="7">
        <f t="shared" si="7"/>
        <v>28.28</v>
      </c>
      <c r="J85" s="7">
        <v>78.4</v>
      </c>
      <c r="K85" s="7"/>
      <c r="L85" s="7">
        <f t="shared" si="8"/>
        <v>47.04</v>
      </c>
      <c r="M85" s="7">
        <f t="shared" si="9"/>
        <v>75.32</v>
      </c>
      <c r="N85" s="7">
        <f t="shared" si="10"/>
        <v>17</v>
      </c>
      <c r="O85" s="7"/>
    </row>
    <row r="86" s="3" customFormat="1" ht="27" customHeight="1" spans="1:15">
      <c r="A86" s="9">
        <v>84</v>
      </c>
      <c r="B86" s="7" t="s">
        <v>274</v>
      </c>
      <c r="C86" s="7" t="s">
        <v>275</v>
      </c>
      <c r="D86" s="7" t="s">
        <v>224</v>
      </c>
      <c r="E86" s="7" t="s">
        <v>54</v>
      </c>
      <c r="F86" s="7" t="s">
        <v>225</v>
      </c>
      <c r="G86" s="7" t="s">
        <v>226</v>
      </c>
      <c r="H86" s="7" t="s">
        <v>276</v>
      </c>
      <c r="I86" s="7">
        <f t="shared" si="7"/>
        <v>28.06</v>
      </c>
      <c r="J86" s="7">
        <v>77.4</v>
      </c>
      <c r="K86" s="7"/>
      <c r="L86" s="7">
        <f t="shared" si="8"/>
        <v>46.44</v>
      </c>
      <c r="M86" s="7">
        <f t="shared" si="9"/>
        <v>74.5</v>
      </c>
      <c r="N86" s="7">
        <f t="shared" si="10"/>
        <v>18</v>
      </c>
      <c r="O86" s="7"/>
    </row>
    <row r="87" s="3" customFormat="1" ht="27" customHeight="1" spans="1:15">
      <c r="A87" s="9">
        <v>85</v>
      </c>
      <c r="B87" s="11" t="s">
        <v>277</v>
      </c>
      <c r="C87" s="12" t="s">
        <v>278</v>
      </c>
      <c r="D87" s="11" t="s">
        <v>279</v>
      </c>
      <c r="E87" s="11" t="s">
        <v>54</v>
      </c>
      <c r="F87" s="11" t="s">
        <v>280</v>
      </c>
      <c r="G87" s="11" t="s">
        <v>43</v>
      </c>
      <c r="H87" s="11" t="s">
        <v>281</v>
      </c>
      <c r="I87" s="11">
        <f t="shared" si="7"/>
        <v>30.18</v>
      </c>
      <c r="J87" s="11">
        <v>80.4</v>
      </c>
      <c r="K87" s="11"/>
      <c r="L87" s="11">
        <f t="shared" si="8"/>
        <v>48.24</v>
      </c>
      <c r="M87" s="11">
        <f t="shared" si="9"/>
        <v>78.42</v>
      </c>
      <c r="N87" s="11">
        <f>RANK(M87,M$87:M$89)</f>
        <v>1</v>
      </c>
      <c r="O87" s="14" t="s">
        <v>23</v>
      </c>
    </row>
    <row r="88" s="3" customFormat="1" ht="27" customHeight="1" spans="1:15">
      <c r="A88" s="9">
        <v>86</v>
      </c>
      <c r="B88" s="11" t="s">
        <v>282</v>
      </c>
      <c r="C88" s="11" t="s">
        <v>283</v>
      </c>
      <c r="D88" s="11" t="s">
        <v>279</v>
      </c>
      <c r="E88" s="11" t="s">
        <v>54</v>
      </c>
      <c r="F88" s="11" t="s">
        <v>280</v>
      </c>
      <c r="G88" s="11" t="s">
        <v>43</v>
      </c>
      <c r="H88" s="11" t="s">
        <v>284</v>
      </c>
      <c r="I88" s="11">
        <f t="shared" si="7"/>
        <v>28.42</v>
      </c>
      <c r="J88" s="11">
        <v>81.4</v>
      </c>
      <c r="K88" s="11"/>
      <c r="L88" s="11">
        <f t="shared" si="8"/>
        <v>48.84</v>
      </c>
      <c r="M88" s="11">
        <f t="shared" si="9"/>
        <v>77.26</v>
      </c>
      <c r="N88" s="11">
        <f>RANK(M88,M$87:M$89)</f>
        <v>2</v>
      </c>
      <c r="O88" s="11"/>
    </row>
    <row r="89" s="3" customFormat="1" ht="27" customHeight="1" spans="1:15">
      <c r="A89" s="9">
        <v>87</v>
      </c>
      <c r="B89" s="11" t="s">
        <v>285</v>
      </c>
      <c r="C89" s="11" t="s">
        <v>286</v>
      </c>
      <c r="D89" s="11" t="s">
        <v>279</v>
      </c>
      <c r="E89" s="11" t="s">
        <v>54</v>
      </c>
      <c r="F89" s="11" t="s">
        <v>280</v>
      </c>
      <c r="G89" s="11" t="s">
        <v>43</v>
      </c>
      <c r="H89" s="11" t="s">
        <v>287</v>
      </c>
      <c r="I89" s="11">
        <f t="shared" si="7"/>
        <v>28.04</v>
      </c>
      <c r="J89" s="11">
        <v>80.6</v>
      </c>
      <c r="K89" s="11"/>
      <c r="L89" s="11">
        <f t="shared" si="8"/>
        <v>48.36</v>
      </c>
      <c r="M89" s="11">
        <f t="shared" si="9"/>
        <v>76.4</v>
      </c>
      <c r="N89" s="11">
        <f>RANK(M89,M$87:M$89)</f>
        <v>3</v>
      </c>
      <c r="O89" s="11"/>
    </row>
    <row r="90" s="3" customFormat="1" ht="27" customHeight="1" spans="1:15">
      <c r="A90" s="9">
        <v>88</v>
      </c>
      <c r="B90" s="7" t="s">
        <v>288</v>
      </c>
      <c r="C90" s="10" t="s">
        <v>289</v>
      </c>
      <c r="D90" s="7" t="s">
        <v>290</v>
      </c>
      <c r="E90" s="7" t="s">
        <v>54</v>
      </c>
      <c r="F90" s="7" t="s">
        <v>291</v>
      </c>
      <c r="G90" s="7" t="s">
        <v>292</v>
      </c>
      <c r="H90" s="7" t="s">
        <v>293</v>
      </c>
      <c r="I90" s="7">
        <f t="shared" si="7"/>
        <v>32.56</v>
      </c>
      <c r="J90" s="7">
        <v>82.8</v>
      </c>
      <c r="K90" s="7"/>
      <c r="L90" s="7">
        <f t="shared" si="8"/>
        <v>49.68</v>
      </c>
      <c r="M90" s="7">
        <f t="shared" si="9"/>
        <v>82.24</v>
      </c>
      <c r="N90" s="7">
        <f>RANK(M90,M$90:M$104)</f>
        <v>1</v>
      </c>
      <c r="O90" s="13" t="s">
        <v>23</v>
      </c>
    </row>
    <row r="91" s="3" customFormat="1" ht="27" customHeight="1" spans="1:15">
      <c r="A91" s="9">
        <v>89</v>
      </c>
      <c r="B91" s="7" t="s">
        <v>294</v>
      </c>
      <c r="C91" s="10" t="s">
        <v>295</v>
      </c>
      <c r="D91" s="7" t="s">
        <v>290</v>
      </c>
      <c r="E91" s="7" t="s">
        <v>54</v>
      </c>
      <c r="F91" s="7" t="s">
        <v>291</v>
      </c>
      <c r="G91" s="7" t="s">
        <v>292</v>
      </c>
      <c r="H91" s="7" t="s">
        <v>296</v>
      </c>
      <c r="I91" s="7">
        <f t="shared" si="7"/>
        <v>32.16</v>
      </c>
      <c r="J91" s="7">
        <v>83.4</v>
      </c>
      <c r="K91" s="7"/>
      <c r="L91" s="7">
        <f t="shared" si="8"/>
        <v>50.04</v>
      </c>
      <c r="M91" s="7">
        <f t="shared" si="9"/>
        <v>82.2</v>
      </c>
      <c r="N91" s="7">
        <f t="shared" ref="N91:N104" si="11">RANK(M91,M$90:M$104)</f>
        <v>2</v>
      </c>
      <c r="O91" s="13" t="s">
        <v>23</v>
      </c>
    </row>
    <row r="92" s="3" customFormat="1" ht="27" customHeight="1" spans="1:15">
      <c r="A92" s="9">
        <v>90</v>
      </c>
      <c r="B92" s="7" t="s">
        <v>297</v>
      </c>
      <c r="C92" s="10" t="s">
        <v>298</v>
      </c>
      <c r="D92" s="7" t="s">
        <v>290</v>
      </c>
      <c r="E92" s="7" t="s">
        <v>54</v>
      </c>
      <c r="F92" s="7" t="s">
        <v>291</v>
      </c>
      <c r="G92" s="7" t="s">
        <v>292</v>
      </c>
      <c r="H92" s="7" t="s">
        <v>299</v>
      </c>
      <c r="I92" s="7">
        <f t="shared" si="7"/>
        <v>30.34</v>
      </c>
      <c r="J92" s="7">
        <v>85</v>
      </c>
      <c r="K92" s="7"/>
      <c r="L92" s="7">
        <f t="shared" si="8"/>
        <v>51</v>
      </c>
      <c r="M92" s="7">
        <f t="shared" si="9"/>
        <v>81.34</v>
      </c>
      <c r="N92" s="7">
        <f t="shared" si="11"/>
        <v>3</v>
      </c>
      <c r="O92" s="13" t="s">
        <v>23</v>
      </c>
    </row>
    <row r="93" s="3" customFormat="1" ht="27" customHeight="1" spans="1:15">
      <c r="A93" s="9">
        <v>91</v>
      </c>
      <c r="B93" s="7" t="s">
        <v>300</v>
      </c>
      <c r="C93" s="10" t="s">
        <v>301</v>
      </c>
      <c r="D93" s="7" t="s">
        <v>290</v>
      </c>
      <c r="E93" s="7" t="s">
        <v>54</v>
      </c>
      <c r="F93" s="7" t="s">
        <v>291</v>
      </c>
      <c r="G93" s="7" t="s">
        <v>292</v>
      </c>
      <c r="H93" s="7" t="s">
        <v>302</v>
      </c>
      <c r="I93" s="7">
        <f t="shared" si="7"/>
        <v>30.94</v>
      </c>
      <c r="J93" s="7">
        <v>83</v>
      </c>
      <c r="K93" s="7"/>
      <c r="L93" s="7">
        <f t="shared" si="8"/>
        <v>49.8</v>
      </c>
      <c r="M93" s="7">
        <f t="shared" si="9"/>
        <v>80.74</v>
      </c>
      <c r="N93" s="7">
        <f t="shared" si="11"/>
        <v>4</v>
      </c>
      <c r="O93" s="13" t="s">
        <v>23</v>
      </c>
    </row>
    <row r="94" s="3" customFormat="1" ht="27" customHeight="1" spans="1:15">
      <c r="A94" s="9">
        <v>92</v>
      </c>
      <c r="B94" s="7" t="s">
        <v>303</v>
      </c>
      <c r="C94" s="10" t="s">
        <v>304</v>
      </c>
      <c r="D94" s="7" t="s">
        <v>290</v>
      </c>
      <c r="E94" s="7" t="s">
        <v>54</v>
      </c>
      <c r="F94" s="7" t="s">
        <v>291</v>
      </c>
      <c r="G94" s="7" t="s">
        <v>292</v>
      </c>
      <c r="H94" s="7" t="s">
        <v>305</v>
      </c>
      <c r="I94" s="7">
        <f t="shared" si="7"/>
        <v>30.3</v>
      </c>
      <c r="J94" s="7">
        <v>84</v>
      </c>
      <c r="K94" s="7"/>
      <c r="L94" s="7">
        <f t="shared" si="8"/>
        <v>50.4</v>
      </c>
      <c r="M94" s="7">
        <f t="shared" si="9"/>
        <v>80.7</v>
      </c>
      <c r="N94" s="7">
        <f t="shared" si="11"/>
        <v>5</v>
      </c>
      <c r="O94" s="13" t="s">
        <v>23</v>
      </c>
    </row>
    <row r="95" s="3" customFormat="1" ht="27" customHeight="1" spans="1:15">
      <c r="A95" s="9">
        <v>93</v>
      </c>
      <c r="B95" s="7" t="s">
        <v>306</v>
      </c>
      <c r="C95" s="7" t="s">
        <v>307</v>
      </c>
      <c r="D95" s="7" t="s">
        <v>290</v>
      </c>
      <c r="E95" s="7" t="s">
        <v>54</v>
      </c>
      <c r="F95" s="7" t="s">
        <v>291</v>
      </c>
      <c r="G95" s="7" t="s">
        <v>292</v>
      </c>
      <c r="H95" s="7" t="s">
        <v>308</v>
      </c>
      <c r="I95" s="7">
        <f t="shared" si="7"/>
        <v>29.36</v>
      </c>
      <c r="J95" s="7">
        <v>85.4</v>
      </c>
      <c r="K95" s="7"/>
      <c r="L95" s="7">
        <f t="shared" si="8"/>
        <v>51.24</v>
      </c>
      <c r="M95" s="7">
        <f t="shared" si="9"/>
        <v>80.6</v>
      </c>
      <c r="N95" s="7">
        <f t="shared" si="11"/>
        <v>6</v>
      </c>
      <c r="O95" s="7"/>
    </row>
    <row r="96" s="3" customFormat="1" ht="27" customHeight="1" spans="1:15">
      <c r="A96" s="9">
        <v>94</v>
      </c>
      <c r="B96" s="7" t="s">
        <v>309</v>
      </c>
      <c r="C96" s="7" t="s">
        <v>310</v>
      </c>
      <c r="D96" s="7" t="s">
        <v>290</v>
      </c>
      <c r="E96" s="7" t="s">
        <v>54</v>
      </c>
      <c r="F96" s="7" t="s">
        <v>291</v>
      </c>
      <c r="G96" s="7" t="s">
        <v>292</v>
      </c>
      <c r="H96" s="7" t="s">
        <v>311</v>
      </c>
      <c r="I96" s="7">
        <f t="shared" si="7"/>
        <v>29.96</v>
      </c>
      <c r="J96" s="7">
        <v>84</v>
      </c>
      <c r="K96" s="7"/>
      <c r="L96" s="7">
        <f t="shared" si="8"/>
        <v>50.4</v>
      </c>
      <c r="M96" s="7">
        <f t="shared" si="9"/>
        <v>80.36</v>
      </c>
      <c r="N96" s="7">
        <f t="shared" si="11"/>
        <v>7</v>
      </c>
      <c r="O96" s="7"/>
    </row>
    <row r="97" s="3" customFormat="1" ht="27" customHeight="1" spans="1:15">
      <c r="A97" s="9">
        <v>95</v>
      </c>
      <c r="B97" s="7" t="s">
        <v>312</v>
      </c>
      <c r="C97" s="7" t="s">
        <v>313</v>
      </c>
      <c r="D97" s="7" t="s">
        <v>290</v>
      </c>
      <c r="E97" s="7" t="s">
        <v>54</v>
      </c>
      <c r="F97" s="7" t="s">
        <v>291</v>
      </c>
      <c r="G97" s="7" t="s">
        <v>292</v>
      </c>
      <c r="H97" s="7" t="s">
        <v>185</v>
      </c>
      <c r="I97" s="7">
        <f t="shared" si="7"/>
        <v>30.28</v>
      </c>
      <c r="J97" s="7">
        <v>80.8</v>
      </c>
      <c r="K97" s="7"/>
      <c r="L97" s="7">
        <f t="shared" si="8"/>
        <v>48.48</v>
      </c>
      <c r="M97" s="7">
        <f t="shared" si="9"/>
        <v>78.76</v>
      </c>
      <c r="N97" s="7">
        <f t="shared" si="11"/>
        <v>8</v>
      </c>
      <c r="O97" s="7"/>
    </row>
    <row r="98" ht="29" customHeight="1" spans="1:15">
      <c r="A98" s="9">
        <v>96</v>
      </c>
      <c r="B98" s="7" t="s">
        <v>314</v>
      </c>
      <c r="C98" s="7" t="s">
        <v>315</v>
      </c>
      <c r="D98" s="7" t="s">
        <v>290</v>
      </c>
      <c r="E98" s="7" t="s">
        <v>54</v>
      </c>
      <c r="F98" s="7" t="s">
        <v>291</v>
      </c>
      <c r="G98" s="7" t="s">
        <v>292</v>
      </c>
      <c r="H98" s="7" t="s">
        <v>316</v>
      </c>
      <c r="I98" s="7">
        <f t="shared" si="7"/>
        <v>26.92</v>
      </c>
      <c r="J98" s="7">
        <v>85.8</v>
      </c>
      <c r="K98" s="7"/>
      <c r="L98" s="7">
        <f t="shared" si="8"/>
        <v>51.48</v>
      </c>
      <c r="M98" s="7">
        <f t="shared" si="9"/>
        <v>78.4</v>
      </c>
      <c r="N98" s="7">
        <f t="shared" si="11"/>
        <v>9</v>
      </c>
      <c r="O98" s="7"/>
    </row>
    <row r="99" s="3" customFormat="1" ht="27" customHeight="1" spans="1:15">
      <c r="A99" s="9">
        <v>97</v>
      </c>
      <c r="B99" s="7" t="s">
        <v>317</v>
      </c>
      <c r="C99" s="7" t="s">
        <v>318</v>
      </c>
      <c r="D99" s="7" t="s">
        <v>290</v>
      </c>
      <c r="E99" s="7" t="s">
        <v>54</v>
      </c>
      <c r="F99" s="7" t="s">
        <v>291</v>
      </c>
      <c r="G99" s="7" t="s">
        <v>292</v>
      </c>
      <c r="H99" s="7" t="s">
        <v>162</v>
      </c>
      <c r="I99" s="7">
        <f t="shared" si="7"/>
        <v>28.58</v>
      </c>
      <c r="J99" s="7">
        <v>81.2</v>
      </c>
      <c r="K99" s="7"/>
      <c r="L99" s="7">
        <f t="shared" si="8"/>
        <v>48.72</v>
      </c>
      <c r="M99" s="7">
        <f t="shared" si="9"/>
        <v>77.3</v>
      </c>
      <c r="N99" s="7">
        <f t="shared" si="11"/>
        <v>10</v>
      </c>
      <c r="O99" s="7"/>
    </row>
    <row r="100" s="3" customFormat="1" ht="27" customHeight="1" spans="1:15">
      <c r="A100" s="9">
        <v>98</v>
      </c>
      <c r="B100" s="7" t="s">
        <v>319</v>
      </c>
      <c r="C100" s="7" t="s">
        <v>320</v>
      </c>
      <c r="D100" s="7" t="s">
        <v>290</v>
      </c>
      <c r="E100" s="7" t="s">
        <v>54</v>
      </c>
      <c r="F100" s="7" t="s">
        <v>291</v>
      </c>
      <c r="G100" s="7" t="s">
        <v>292</v>
      </c>
      <c r="H100" s="7" t="s">
        <v>321</v>
      </c>
      <c r="I100" s="7">
        <f t="shared" si="7"/>
        <v>29.28</v>
      </c>
      <c r="J100" s="7">
        <v>80</v>
      </c>
      <c r="K100" s="7"/>
      <c r="L100" s="7">
        <f t="shared" si="8"/>
        <v>48</v>
      </c>
      <c r="M100" s="7">
        <f t="shared" si="9"/>
        <v>77.28</v>
      </c>
      <c r="N100" s="7">
        <f t="shared" si="11"/>
        <v>11</v>
      </c>
      <c r="O100" s="7"/>
    </row>
    <row r="101" s="3" customFormat="1" ht="27" customHeight="1" spans="1:15">
      <c r="A101" s="9">
        <v>99</v>
      </c>
      <c r="B101" s="7" t="s">
        <v>322</v>
      </c>
      <c r="C101" s="7" t="s">
        <v>323</v>
      </c>
      <c r="D101" s="7" t="s">
        <v>290</v>
      </c>
      <c r="E101" s="7" t="s">
        <v>54</v>
      </c>
      <c r="F101" s="7" t="s">
        <v>291</v>
      </c>
      <c r="G101" s="7" t="s">
        <v>292</v>
      </c>
      <c r="H101" s="7" t="s">
        <v>162</v>
      </c>
      <c r="I101" s="7">
        <f t="shared" si="7"/>
        <v>28.58</v>
      </c>
      <c r="J101" s="7">
        <v>80.6</v>
      </c>
      <c r="K101" s="7"/>
      <c r="L101" s="7">
        <f t="shared" si="8"/>
        <v>48.36</v>
      </c>
      <c r="M101" s="7">
        <f t="shared" si="9"/>
        <v>76.94</v>
      </c>
      <c r="N101" s="7">
        <f t="shared" si="11"/>
        <v>12</v>
      </c>
      <c r="O101" s="7"/>
    </row>
    <row r="102" s="3" customFormat="1" ht="27" customHeight="1" spans="1:15">
      <c r="A102" s="9">
        <v>100</v>
      </c>
      <c r="B102" s="7" t="s">
        <v>324</v>
      </c>
      <c r="C102" s="7" t="s">
        <v>325</v>
      </c>
      <c r="D102" s="7" t="s">
        <v>290</v>
      </c>
      <c r="E102" s="7" t="s">
        <v>54</v>
      </c>
      <c r="F102" s="7" t="s">
        <v>291</v>
      </c>
      <c r="G102" s="7" t="s">
        <v>292</v>
      </c>
      <c r="H102" s="7" t="s">
        <v>326</v>
      </c>
      <c r="I102" s="7">
        <f t="shared" si="7"/>
        <v>28.24</v>
      </c>
      <c r="J102" s="7">
        <v>80.2</v>
      </c>
      <c r="K102" s="7"/>
      <c r="L102" s="7">
        <f t="shared" si="8"/>
        <v>48.12</v>
      </c>
      <c r="M102" s="7">
        <f t="shared" si="9"/>
        <v>76.36</v>
      </c>
      <c r="N102" s="7">
        <f t="shared" si="11"/>
        <v>13</v>
      </c>
      <c r="O102" s="7"/>
    </row>
    <row r="103" s="3" customFormat="1" ht="27" customHeight="1" spans="1:15">
      <c r="A103" s="9">
        <v>101</v>
      </c>
      <c r="B103" s="7" t="s">
        <v>327</v>
      </c>
      <c r="C103" s="7" t="s">
        <v>328</v>
      </c>
      <c r="D103" s="7" t="s">
        <v>290</v>
      </c>
      <c r="E103" s="7" t="s">
        <v>54</v>
      </c>
      <c r="F103" s="7" t="s">
        <v>291</v>
      </c>
      <c r="G103" s="7" t="s">
        <v>292</v>
      </c>
      <c r="H103" s="7" t="s">
        <v>218</v>
      </c>
      <c r="I103" s="7">
        <f t="shared" si="7"/>
        <v>28.68</v>
      </c>
      <c r="J103" s="7">
        <v>77.4</v>
      </c>
      <c r="K103" s="7"/>
      <c r="L103" s="7">
        <f t="shared" si="8"/>
        <v>46.44</v>
      </c>
      <c r="M103" s="7">
        <f t="shared" si="9"/>
        <v>75.12</v>
      </c>
      <c r="N103" s="7">
        <f t="shared" si="11"/>
        <v>14</v>
      </c>
      <c r="O103" s="7"/>
    </row>
    <row r="104" s="3" customFormat="1" ht="27" customHeight="1" spans="1:15">
      <c r="A104" s="9">
        <v>102</v>
      </c>
      <c r="B104" s="7" t="s">
        <v>329</v>
      </c>
      <c r="C104" s="7" t="s">
        <v>330</v>
      </c>
      <c r="D104" s="7" t="s">
        <v>290</v>
      </c>
      <c r="E104" s="7" t="s">
        <v>54</v>
      </c>
      <c r="F104" s="7" t="s">
        <v>291</v>
      </c>
      <c r="G104" s="7" t="s">
        <v>292</v>
      </c>
      <c r="H104" s="7" t="s">
        <v>331</v>
      </c>
      <c r="I104" s="7">
        <f t="shared" si="7"/>
        <v>28.6</v>
      </c>
      <c r="J104" s="7">
        <v>70.8</v>
      </c>
      <c r="K104" s="7"/>
      <c r="L104" s="7">
        <f t="shared" si="8"/>
        <v>42.48</v>
      </c>
      <c r="M104" s="7">
        <f t="shared" si="9"/>
        <v>71.08</v>
      </c>
      <c r="N104" s="7">
        <f t="shared" si="11"/>
        <v>15</v>
      </c>
      <c r="O104" s="7"/>
    </row>
    <row r="105" s="3" customFormat="1" ht="27" customHeight="1" spans="1:15">
      <c r="A105" s="9">
        <v>103</v>
      </c>
      <c r="B105" s="11" t="s">
        <v>332</v>
      </c>
      <c r="C105" s="12" t="s">
        <v>333</v>
      </c>
      <c r="D105" s="11" t="s">
        <v>334</v>
      </c>
      <c r="E105" s="11" t="s">
        <v>54</v>
      </c>
      <c r="F105" s="11" t="s">
        <v>335</v>
      </c>
      <c r="G105" s="11" t="s">
        <v>336</v>
      </c>
      <c r="H105" s="11" t="s">
        <v>337</v>
      </c>
      <c r="I105" s="11">
        <f t="shared" si="7"/>
        <v>30.76</v>
      </c>
      <c r="J105" s="11">
        <v>84</v>
      </c>
      <c r="K105" s="11"/>
      <c r="L105" s="11">
        <f t="shared" si="8"/>
        <v>50.4</v>
      </c>
      <c r="M105" s="11">
        <f t="shared" si="9"/>
        <v>81.16</v>
      </c>
      <c r="N105" s="11">
        <f>RANK(M105,M$105:M$113)</f>
        <v>1</v>
      </c>
      <c r="O105" s="14" t="s">
        <v>23</v>
      </c>
    </row>
    <row r="106" s="3" customFormat="1" ht="27" customHeight="1" spans="1:15">
      <c r="A106" s="9">
        <v>104</v>
      </c>
      <c r="B106" s="11" t="s">
        <v>338</v>
      </c>
      <c r="C106" s="12" t="s">
        <v>339</v>
      </c>
      <c r="D106" s="11" t="s">
        <v>334</v>
      </c>
      <c r="E106" s="11" t="s">
        <v>54</v>
      </c>
      <c r="F106" s="11" t="s">
        <v>335</v>
      </c>
      <c r="G106" s="11" t="s">
        <v>336</v>
      </c>
      <c r="H106" s="11" t="s">
        <v>340</v>
      </c>
      <c r="I106" s="11">
        <f t="shared" si="7"/>
        <v>29.94</v>
      </c>
      <c r="J106" s="11">
        <v>83.2</v>
      </c>
      <c r="K106" s="11"/>
      <c r="L106" s="11">
        <f t="shared" si="8"/>
        <v>49.92</v>
      </c>
      <c r="M106" s="11">
        <f t="shared" si="9"/>
        <v>79.86</v>
      </c>
      <c r="N106" s="11">
        <f t="shared" ref="N106:N113" si="12">RANK(M106,M$105:M$113)</f>
        <v>2</v>
      </c>
      <c r="O106" s="14" t="s">
        <v>23</v>
      </c>
    </row>
    <row r="107" s="3" customFormat="1" ht="27" customHeight="1" spans="1:15">
      <c r="A107" s="9">
        <v>105</v>
      </c>
      <c r="B107" s="11" t="s">
        <v>341</v>
      </c>
      <c r="C107" s="12" t="s">
        <v>342</v>
      </c>
      <c r="D107" s="11" t="s">
        <v>334</v>
      </c>
      <c r="E107" s="11" t="s">
        <v>54</v>
      </c>
      <c r="F107" s="11" t="s">
        <v>335</v>
      </c>
      <c r="G107" s="11" t="s">
        <v>336</v>
      </c>
      <c r="H107" s="11" t="s">
        <v>343</v>
      </c>
      <c r="I107" s="11">
        <f t="shared" si="7"/>
        <v>27</v>
      </c>
      <c r="J107" s="11">
        <v>86.4</v>
      </c>
      <c r="K107" s="11"/>
      <c r="L107" s="11">
        <f t="shared" si="8"/>
        <v>51.84</v>
      </c>
      <c r="M107" s="11">
        <f t="shared" si="9"/>
        <v>78.84</v>
      </c>
      <c r="N107" s="11">
        <f t="shared" si="12"/>
        <v>3</v>
      </c>
      <c r="O107" s="14" t="s">
        <v>23</v>
      </c>
    </row>
    <row r="108" s="3" customFormat="1" ht="27" customHeight="1" spans="1:15">
      <c r="A108" s="9">
        <v>106</v>
      </c>
      <c r="B108" s="11" t="s">
        <v>344</v>
      </c>
      <c r="C108" s="11" t="s">
        <v>345</v>
      </c>
      <c r="D108" s="11" t="s">
        <v>334</v>
      </c>
      <c r="E108" s="11" t="s">
        <v>54</v>
      </c>
      <c r="F108" s="11" t="s">
        <v>335</v>
      </c>
      <c r="G108" s="11" t="s">
        <v>336</v>
      </c>
      <c r="H108" s="11" t="s">
        <v>346</v>
      </c>
      <c r="I108" s="11">
        <f t="shared" si="7"/>
        <v>28.92</v>
      </c>
      <c r="J108" s="11">
        <v>81.8</v>
      </c>
      <c r="K108" s="11"/>
      <c r="L108" s="11">
        <f t="shared" si="8"/>
        <v>49.08</v>
      </c>
      <c r="M108" s="11">
        <f t="shared" si="9"/>
        <v>78</v>
      </c>
      <c r="N108" s="11">
        <f t="shared" si="12"/>
        <v>4</v>
      </c>
      <c r="O108" s="11"/>
    </row>
    <row r="109" s="3" customFormat="1" ht="27" customHeight="1" spans="1:15">
      <c r="A109" s="9">
        <v>107</v>
      </c>
      <c r="B109" s="11" t="s">
        <v>347</v>
      </c>
      <c r="C109" s="11" t="s">
        <v>348</v>
      </c>
      <c r="D109" s="11" t="s">
        <v>334</v>
      </c>
      <c r="E109" s="11" t="s">
        <v>54</v>
      </c>
      <c r="F109" s="11" t="s">
        <v>335</v>
      </c>
      <c r="G109" s="11" t="s">
        <v>336</v>
      </c>
      <c r="H109" s="11" t="s">
        <v>349</v>
      </c>
      <c r="I109" s="11">
        <f t="shared" si="7"/>
        <v>26.3</v>
      </c>
      <c r="J109" s="11">
        <v>84.8</v>
      </c>
      <c r="K109" s="11"/>
      <c r="L109" s="11">
        <f t="shared" si="8"/>
        <v>50.88</v>
      </c>
      <c r="M109" s="11">
        <f t="shared" si="9"/>
        <v>77.18</v>
      </c>
      <c r="N109" s="11">
        <f t="shared" si="12"/>
        <v>5</v>
      </c>
      <c r="O109" s="11"/>
    </row>
    <row r="110" s="3" customFormat="1" ht="27" customHeight="1" spans="1:15">
      <c r="A110" s="9">
        <v>108</v>
      </c>
      <c r="B110" s="11" t="s">
        <v>350</v>
      </c>
      <c r="C110" s="11" t="s">
        <v>351</v>
      </c>
      <c r="D110" s="11" t="s">
        <v>334</v>
      </c>
      <c r="E110" s="11" t="s">
        <v>54</v>
      </c>
      <c r="F110" s="11" t="s">
        <v>335</v>
      </c>
      <c r="G110" s="11" t="s">
        <v>336</v>
      </c>
      <c r="H110" s="11" t="s">
        <v>352</v>
      </c>
      <c r="I110" s="11">
        <f t="shared" si="7"/>
        <v>26.98</v>
      </c>
      <c r="J110" s="11">
        <v>83.4</v>
      </c>
      <c r="K110" s="11"/>
      <c r="L110" s="11">
        <f t="shared" si="8"/>
        <v>50.04</v>
      </c>
      <c r="M110" s="11">
        <f t="shared" si="9"/>
        <v>77.02</v>
      </c>
      <c r="N110" s="11">
        <f t="shared" si="12"/>
        <v>6</v>
      </c>
      <c r="O110" s="11"/>
    </row>
    <row r="111" s="3" customFormat="1" ht="27" customHeight="1" spans="1:15">
      <c r="A111" s="9">
        <v>109</v>
      </c>
      <c r="B111" s="11" t="s">
        <v>353</v>
      </c>
      <c r="C111" s="11" t="s">
        <v>354</v>
      </c>
      <c r="D111" s="11" t="s">
        <v>334</v>
      </c>
      <c r="E111" s="11" t="s">
        <v>54</v>
      </c>
      <c r="F111" s="11" t="s">
        <v>335</v>
      </c>
      <c r="G111" s="11" t="s">
        <v>336</v>
      </c>
      <c r="H111" s="11" t="s">
        <v>355</v>
      </c>
      <c r="I111" s="11">
        <f t="shared" si="7"/>
        <v>26.74</v>
      </c>
      <c r="J111" s="11">
        <v>82.4</v>
      </c>
      <c r="K111" s="11"/>
      <c r="L111" s="11">
        <f t="shared" si="8"/>
        <v>49.44</v>
      </c>
      <c r="M111" s="11">
        <f t="shared" si="9"/>
        <v>76.18</v>
      </c>
      <c r="N111" s="11">
        <f t="shared" si="12"/>
        <v>7</v>
      </c>
      <c r="O111" s="11"/>
    </row>
    <row r="112" s="3" customFormat="1" ht="27" customHeight="1" spans="1:15">
      <c r="A112" s="9">
        <v>110</v>
      </c>
      <c r="B112" s="11" t="s">
        <v>356</v>
      </c>
      <c r="C112" s="11" t="s">
        <v>357</v>
      </c>
      <c r="D112" s="11" t="s">
        <v>334</v>
      </c>
      <c r="E112" s="11" t="s">
        <v>54</v>
      </c>
      <c r="F112" s="11" t="s">
        <v>335</v>
      </c>
      <c r="G112" s="11" t="s">
        <v>336</v>
      </c>
      <c r="H112" s="11" t="s">
        <v>358</v>
      </c>
      <c r="I112" s="11">
        <f t="shared" si="7"/>
        <v>25.54</v>
      </c>
      <c r="J112" s="11">
        <v>81</v>
      </c>
      <c r="K112" s="11"/>
      <c r="L112" s="11">
        <f t="shared" si="8"/>
        <v>48.6</v>
      </c>
      <c r="M112" s="11">
        <f t="shared" si="9"/>
        <v>74.14</v>
      </c>
      <c r="N112" s="11">
        <f t="shared" si="12"/>
        <v>8</v>
      </c>
      <c r="O112" s="11"/>
    </row>
    <row r="113" s="3" customFormat="1" ht="27" customHeight="1" spans="1:15">
      <c r="A113" s="9">
        <v>111</v>
      </c>
      <c r="B113" s="11" t="s">
        <v>359</v>
      </c>
      <c r="C113" s="11" t="s">
        <v>360</v>
      </c>
      <c r="D113" s="11" t="s">
        <v>334</v>
      </c>
      <c r="E113" s="11" t="s">
        <v>54</v>
      </c>
      <c r="F113" s="11" t="s">
        <v>335</v>
      </c>
      <c r="G113" s="11" t="s">
        <v>336</v>
      </c>
      <c r="H113" s="11" t="s">
        <v>141</v>
      </c>
      <c r="I113" s="11">
        <f t="shared" si="7"/>
        <v>25.16</v>
      </c>
      <c r="J113" s="11">
        <v>80</v>
      </c>
      <c r="K113" s="11"/>
      <c r="L113" s="11">
        <f t="shared" si="8"/>
        <v>48</v>
      </c>
      <c r="M113" s="11">
        <f t="shared" si="9"/>
        <v>73.16</v>
      </c>
      <c r="N113" s="11">
        <f t="shared" si="12"/>
        <v>9</v>
      </c>
      <c r="O113" s="11"/>
    </row>
    <row r="114" s="3" customFormat="1" ht="27" customHeight="1" spans="1:15">
      <c r="A114" s="9">
        <v>112</v>
      </c>
      <c r="B114" s="7" t="s">
        <v>361</v>
      </c>
      <c r="C114" s="10" t="s">
        <v>362</v>
      </c>
      <c r="D114" s="7" t="s">
        <v>363</v>
      </c>
      <c r="E114" s="7" t="s">
        <v>54</v>
      </c>
      <c r="F114" s="7" t="s">
        <v>364</v>
      </c>
      <c r="G114" s="7" t="s">
        <v>336</v>
      </c>
      <c r="H114" s="7" t="s">
        <v>321</v>
      </c>
      <c r="I114" s="7">
        <f t="shared" si="7"/>
        <v>29.28</v>
      </c>
      <c r="J114" s="7">
        <v>81.8</v>
      </c>
      <c r="K114" s="7"/>
      <c r="L114" s="7">
        <f t="shared" si="8"/>
        <v>49.08</v>
      </c>
      <c r="M114" s="7">
        <f t="shared" si="9"/>
        <v>78.36</v>
      </c>
      <c r="N114" s="7">
        <f>RANK(M114,M$114:M$122)</f>
        <v>1</v>
      </c>
      <c r="O114" s="13" t="s">
        <v>23</v>
      </c>
    </row>
    <row r="115" s="3" customFormat="1" ht="27" customHeight="1" spans="1:15">
      <c r="A115" s="9">
        <v>113</v>
      </c>
      <c r="B115" s="7" t="s">
        <v>365</v>
      </c>
      <c r="C115" s="10" t="s">
        <v>143</v>
      </c>
      <c r="D115" s="7" t="s">
        <v>363</v>
      </c>
      <c r="E115" s="7" t="s">
        <v>54</v>
      </c>
      <c r="F115" s="7" t="s">
        <v>364</v>
      </c>
      <c r="G115" s="7" t="s">
        <v>336</v>
      </c>
      <c r="H115" s="7" t="s">
        <v>366</v>
      </c>
      <c r="I115" s="7">
        <f t="shared" si="7"/>
        <v>27.64</v>
      </c>
      <c r="J115" s="7">
        <v>82.8</v>
      </c>
      <c r="K115" s="7"/>
      <c r="L115" s="7">
        <f t="shared" si="8"/>
        <v>49.68</v>
      </c>
      <c r="M115" s="7">
        <f t="shared" si="9"/>
        <v>77.32</v>
      </c>
      <c r="N115" s="7">
        <f t="shared" ref="N115:N122" si="13">RANK(M115,M$114:M$122)</f>
        <v>2</v>
      </c>
      <c r="O115" s="13" t="s">
        <v>23</v>
      </c>
    </row>
    <row r="116" s="3" customFormat="1" ht="27" customHeight="1" spans="1:15">
      <c r="A116" s="9">
        <v>114</v>
      </c>
      <c r="B116" s="7" t="s">
        <v>367</v>
      </c>
      <c r="C116" s="10" t="s">
        <v>368</v>
      </c>
      <c r="D116" s="7" t="s">
        <v>363</v>
      </c>
      <c r="E116" s="7" t="s">
        <v>54</v>
      </c>
      <c r="F116" s="7" t="s">
        <v>364</v>
      </c>
      <c r="G116" s="7" t="s">
        <v>336</v>
      </c>
      <c r="H116" s="7" t="s">
        <v>369</v>
      </c>
      <c r="I116" s="7">
        <f t="shared" si="7"/>
        <v>25.7</v>
      </c>
      <c r="J116" s="7">
        <v>85.4</v>
      </c>
      <c r="K116" s="7"/>
      <c r="L116" s="7">
        <f t="shared" si="8"/>
        <v>51.24</v>
      </c>
      <c r="M116" s="7">
        <f t="shared" si="9"/>
        <v>76.94</v>
      </c>
      <c r="N116" s="7">
        <f t="shared" si="13"/>
        <v>3</v>
      </c>
      <c r="O116" s="13" t="s">
        <v>23</v>
      </c>
    </row>
    <row r="117" s="3" customFormat="1" ht="27" customHeight="1" spans="1:15">
      <c r="A117" s="9">
        <v>115</v>
      </c>
      <c r="B117" s="7" t="s">
        <v>370</v>
      </c>
      <c r="C117" s="7" t="s">
        <v>371</v>
      </c>
      <c r="D117" s="7" t="s">
        <v>363</v>
      </c>
      <c r="E117" s="7" t="s">
        <v>54</v>
      </c>
      <c r="F117" s="7" t="s">
        <v>364</v>
      </c>
      <c r="G117" s="7" t="s">
        <v>336</v>
      </c>
      <c r="H117" s="7" t="s">
        <v>372</v>
      </c>
      <c r="I117" s="7">
        <f t="shared" si="7"/>
        <v>25.78</v>
      </c>
      <c r="J117" s="7">
        <v>80.4</v>
      </c>
      <c r="K117" s="7"/>
      <c r="L117" s="7">
        <f t="shared" si="8"/>
        <v>48.24</v>
      </c>
      <c r="M117" s="7">
        <f t="shared" si="9"/>
        <v>74.02</v>
      </c>
      <c r="N117" s="7">
        <f t="shared" si="13"/>
        <v>4</v>
      </c>
      <c r="O117" s="7"/>
    </row>
    <row r="118" s="3" customFormat="1" ht="27" customHeight="1" spans="1:15">
      <c r="A118" s="9">
        <v>116</v>
      </c>
      <c r="B118" s="7" t="s">
        <v>373</v>
      </c>
      <c r="C118" s="7" t="s">
        <v>374</v>
      </c>
      <c r="D118" s="7" t="s">
        <v>363</v>
      </c>
      <c r="E118" s="7" t="s">
        <v>54</v>
      </c>
      <c r="F118" s="7" t="s">
        <v>364</v>
      </c>
      <c r="G118" s="7" t="s">
        <v>336</v>
      </c>
      <c r="H118" s="7" t="s">
        <v>375</v>
      </c>
      <c r="I118" s="7">
        <f t="shared" si="7"/>
        <v>26.36</v>
      </c>
      <c r="J118" s="7">
        <v>79.2</v>
      </c>
      <c r="K118" s="7"/>
      <c r="L118" s="7">
        <f t="shared" si="8"/>
        <v>47.52</v>
      </c>
      <c r="M118" s="7">
        <f t="shared" si="9"/>
        <v>73.88</v>
      </c>
      <c r="N118" s="7">
        <f t="shared" si="13"/>
        <v>5</v>
      </c>
      <c r="O118" s="7"/>
    </row>
    <row r="119" s="3" customFormat="1" ht="27" customHeight="1" spans="1:15">
      <c r="A119" s="9">
        <v>117</v>
      </c>
      <c r="B119" s="7" t="s">
        <v>376</v>
      </c>
      <c r="C119" s="7" t="s">
        <v>377</v>
      </c>
      <c r="D119" s="7" t="s">
        <v>363</v>
      </c>
      <c r="E119" s="7" t="s">
        <v>54</v>
      </c>
      <c r="F119" s="7" t="s">
        <v>364</v>
      </c>
      <c r="G119" s="7" t="s">
        <v>336</v>
      </c>
      <c r="H119" s="7" t="s">
        <v>378</v>
      </c>
      <c r="I119" s="7">
        <f t="shared" si="7"/>
        <v>24.58</v>
      </c>
      <c r="J119" s="7">
        <v>81.4</v>
      </c>
      <c r="K119" s="7"/>
      <c r="L119" s="7">
        <f t="shared" si="8"/>
        <v>48.84</v>
      </c>
      <c r="M119" s="7">
        <f t="shared" si="9"/>
        <v>73.42</v>
      </c>
      <c r="N119" s="7">
        <f t="shared" si="13"/>
        <v>6</v>
      </c>
      <c r="O119" s="7"/>
    </row>
    <row r="120" s="3" customFormat="1" ht="27" customHeight="1" spans="1:15">
      <c r="A120" s="9">
        <v>118</v>
      </c>
      <c r="B120" s="7" t="s">
        <v>379</v>
      </c>
      <c r="C120" s="7" t="s">
        <v>380</v>
      </c>
      <c r="D120" s="7" t="s">
        <v>363</v>
      </c>
      <c r="E120" s="7" t="s">
        <v>54</v>
      </c>
      <c r="F120" s="7" t="s">
        <v>364</v>
      </c>
      <c r="G120" s="7" t="s">
        <v>336</v>
      </c>
      <c r="H120" s="7" t="s">
        <v>381</v>
      </c>
      <c r="I120" s="7">
        <f t="shared" si="7"/>
        <v>24.16</v>
      </c>
      <c r="J120" s="7">
        <v>82</v>
      </c>
      <c r="K120" s="7"/>
      <c r="L120" s="7">
        <f t="shared" si="8"/>
        <v>49.2</v>
      </c>
      <c r="M120" s="7">
        <f t="shared" si="9"/>
        <v>73.36</v>
      </c>
      <c r="N120" s="7">
        <f t="shared" si="13"/>
        <v>7</v>
      </c>
      <c r="O120" s="7"/>
    </row>
    <row r="121" s="3" customFormat="1" ht="27" customHeight="1" spans="1:15">
      <c r="A121" s="9">
        <v>119</v>
      </c>
      <c r="B121" s="7" t="s">
        <v>382</v>
      </c>
      <c r="C121" s="7" t="s">
        <v>383</v>
      </c>
      <c r="D121" s="7" t="s">
        <v>363</v>
      </c>
      <c r="E121" s="7" t="s">
        <v>54</v>
      </c>
      <c r="F121" s="7" t="s">
        <v>364</v>
      </c>
      <c r="G121" s="7" t="s">
        <v>336</v>
      </c>
      <c r="H121" s="7" t="s">
        <v>384</v>
      </c>
      <c r="I121" s="7">
        <f t="shared" si="7"/>
        <v>24.42</v>
      </c>
      <c r="J121" s="7">
        <v>80.2</v>
      </c>
      <c r="K121" s="7"/>
      <c r="L121" s="7">
        <f t="shared" si="8"/>
        <v>48.12</v>
      </c>
      <c r="M121" s="7">
        <f t="shared" si="9"/>
        <v>72.54</v>
      </c>
      <c r="N121" s="7">
        <f t="shared" si="13"/>
        <v>8</v>
      </c>
      <c r="O121" s="7"/>
    </row>
    <row r="122" s="3" customFormat="1" ht="27" customHeight="1" spans="1:15">
      <c r="A122" s="9">
        <v>120</v>
      </c>
      <c r="B122" s="7" t="s">
        <v>385</v>
      </c>
      <c r="C122" s="7" t="s">
        <v>386</v>
      </c>
      <c r="D122" s="7" t="s">
        <v>363</v>
      </c>
      <c r="E122" s="7" t="s">
        <v>54</v>
      </c>
      <c r="F122" s="7" t="s">
        <v>364</v>
      </c>
      <c r="G122" s="7" t="s">
        <v>336</v>
      </c>
      <c r="H122" s="7" t="s">
        <v>387</v>
      </c>
      <c r="I122" s="7">
        <f t="shared" si="7"/>
        <v>24.64</v>
      </c>
      <c r="J122" s="7">
        <v>76.8</v>
      </c>
      <c r="K122" s="7"/>
      <c r="L122" s="7">
        <f t="shared" si="8"/>
        <v>46.08</v>
      </c>
      <c r="M122" s="7">
        <f t="shared" si="9"/>
        <v>70.72</v>
      </c>
      <c r="N122" s="7">
        <f t="shared" si="13"/>
        <v>9</v>
      </c>
      <c r="O122" s="7"/>
    </row>
    <row r="123" s="3" customFormat="1" ht="27" customHeight="1" spans="1:15">
      <c r="A123" s="9">
        <v>121</v>
      </c>
      <c r="B123" s="11" t="s">
        <v>388</v>
      </c>
      <c r="C123" s="12" t="s">
        <v>389</v>
      </c>
      <c r="D123" s="11" t="s">
        <v>390</v>
      </c>
      <c r="E123" s="11" t="s">
        <v>54</v>
      </c>
      <c r="F123" s="11" t="s">
        <v>391</v>
      </c>
      <c r="G123" s="11" t="s">
        <v>21</v>
      </c>
      <c r="H123" s="11" t="s">
        <v>392</v>
      </c>
      <c r="I123" s="11">
        <f t="shared" si="7"/>
        <v>32</v>
      </c>
      <c r="J123" s="11">
        <v>82</v>
      </c>
      <c r="K123" s="11"/>
      <c r="L123" s="11">
        <f t="shared" si="8"/>
        <v>49.2</v>
      </c>
      <c r="M123" s="11">
        <f t="shared" si="9"/>
        <v>81.2</v>
      </c>
      <c r="N123" s="11">
        <f t="shared" ref="N123:N128" si="14">RANK(M123,M$123:M$128)</f>
        <v>1</v>
      </c>
      <c r="O123" s="14" t="s">
        <v>23</v>
      </c>
    </row>
    <row r="124" s="3" customFormat="1" ht="27" customHeight="1" spans="1:15">
      <c r="A124" s="9">
        <v>122</v>
      </c>
      <c r="B124" s="11" t="s">
        <v>393</v>
      </c>
      <c r="C124" s="12" t="s">
        <v>394</v>
      </c>
      <c r="D124" s="11" t="s">
        <v>390</v>
      </c>
      <c r="E124" s="11" t="s">
        <v>54</v>
      </c>
      <c r="F124" s="11" t="s">
        <v>391</v>
      </c>
      <c r="G124" s="11" t="s">
        <v>21</v>
      </c>
      <c r="H124" s="11" t="s">
        <v>395</v>
      </c>
      <c r="I124" s="11">
        <f t="shared" si="7"/>
        <v>30.64</v>
      </c>
      <c r="J124" s="11">
        <v>83.4</v>
      </c>
      <c r="K124" s="11"/>
      <c r="L124" s="11">
        <f t="shared" si="8"/>
        <v>50.04</v>
      </c>
      <c r="M124" s="11">
        <f t="shared" si="9"/>
        <v>80.68</v>
      </c>
      <c r="N124" s="11">
        <f t="shared" si="14"/>
        <v>2</v>
      </c>
      <c r="O124" s="14" t="s">
        <v>23</v>
      </c>
    </row>
    <row r="125" s="3" customFormat="1" ht="27" customHeight="1" spans="1:15">
      <c r="A125" s="9">
        <v>123</v>
      </c>
      <c r="B125" s="11" t="s">
        <v>396</v>
      </c>
      <c r="C125" s="11" t="s">
        <v>397</v>
      </c>
      <c r="D125" s="11" t="s">
        <v>390</v>
      </c>
      <c r="E125" s="11" t="s">
        <v>54</v>
      </c>
      <c r="F125" s="11" t="s">
        <v>391</v>
      </c>
      <c r="G125" s="11" t="s">
        <v>21</v>
      </c>
      <c r="H125" s="11" t="s">
        <v>197</v>
      </c>
      <c r="I125" s="11">
        <f t="shared" si="7"/>
        <v>30.24</v>
      </c>
      <c r="J125" s="11">
        <v>83</v>
      </c>
      <c r="K125" s="11"/>
      <c r="L125" s="11">
        <f t="shared" si="8"/>
        <v>49.8</v>
      </c>
      <c r="M125" s="11">
        <f t="shared" si="9"/>
        <v>80.04</v>
      </c>
      <c r="N125" s="11">
        <f t="shared" si="14"/>
        <v>3</v>
      </c>
      <c r="O125" s="11"/>
    </row>
    <row r="126" s="3" customFormat="1" ht="27" customHeight="1" spans="1:15">
      <c r="A126" s="9">
        <v>124</v>
      </c>
      <c r="B126" s="11" t="s">
        <v>398</v>
      </c>
      <c r="C126" s="11" t="s">
        <v>399</v>
      </c>
      <c r="D126" s="11" t="s">
        <v>390</v>
      </c>
      <c r="E126" s="11" t="s">
        <v>54</v>
      </c>
      <c r="F126" s="11" t="s">
        <v>391</v>
      </c>
      <c r="G126" s="11" t="s">
        <v>21</v>
      </c>
      <c r="H126" s="11" t="s">
        <v>182</v>
      </c>
      <c r="I126" s="11">
        <f t="shared" si="7"/>
        <v>30.78</v>
      </c>
      <c r="J126" s="11">
        <v>82</v>
      </c>
      <c r="K126" s="11"/>
      <c r="L126" s="11">
        <f t="shared" si="8"/>
        <v>49.2</v>
      </c>
      <c r="M126" s="11">
        <f t="shared" si="9"/>
        <v>79.98</v>
      </c>
      <c r="N126" s="11">
        <f t="shared" si="14"/>
        <v>4</v>
      </c>
      <c r="O126" s="11"/>
    </row>
    <row r="127" s="3" customFormat="1" ht="27" customHeight="1" spans="1:15">
      <c r="A127" s="9">
        <v>125</v>
      </c>
      <c r="B127" s="11" t="s">
        <v>400</v>
      </c>
      <c r="C127" s="11" t="s">
        <v>401</v>
      </c>
      <c r="D127" s="11" t="s">
        <v>390</v>
      </c>
      <c r="E127" s="11" t="s">
        <v>54</v>
      </c>
      <c r="F127" s="11" t="s">
        <v>391</v>
      </c>
      <c r="G127" s="11" t="s">
        <v>21</v>
      </c>
      <c r="H127" s="11" t="s">
        <v>267</v>
      </c>
      <c r="I127" s="11">
        <f t="shared" si="7"/>
        <v>30.48</v>
      </c>
      <c r="J127" s="11">
        <v>82</v>
      </c>
      <c r="K127" s="11"/>
      <c r="L127" s="11">
        <f t="shared" si="8"/>
        <v>49.2</v>
      </c>
      <c r="M127" s="11">
        <f t="shared" si="9"/>
        <v>79.68</v>
      </c>
      <c r="N127" s="11">
        <f t="shared" si="14"/>
        <v>5</v>
      </c>
      <c r="O127" s="11"/>
    </row>
    <row r="128" s="3" customFormat="1" ht="27" customHeight="1" spans="1:15">
      <c r="A128" s="9">
        <v>126</v>
      </c>
      <c r="B128" s="11" t="s">
        <v>402</v>
      </c>
      <c r="C128" s="11" t="s">
        <v>403</v>
      </c>
      <c r="D128" s="11" t="s">
        <v>390</v>
      </c>
      <c r="E128" s="11" t="s">
        <v>54</v>
      </c>
      <c r="F128" s="11" t="s">
        <v>391</v>
      </c>
      <c r="G128" s="11" t="s">
        <v>21</v>
      </c>
      <c r="H128" s="11" t="s">
        <v>404</v>
      </c>
      <c r="I128" s="11">
        <f t="shared" si="7"/>
        <v>27.46</v>
      </c>
      <c r="J128" s="11">
        <v>79.6</v>
      </c>
      <c r="K128" s="11"/>
      <c r="L128" s="11">
        <f t="shared" si="8"/>
        <v>47.76</v>
      </c>
      <c r="M128" s="11">
        <f t="shared" si="9"/>
        <v>75.22</v>
      </c>
      <c r="N128" s="11">
        <f t="shared" si="14"/>
        <v>6</v>
      </c>
      <c r="O128" s="11"/>
    </row>
    <row r="129" s="3" customFormat="1" ht="27" customHeight="1" spans="1:15">
      <c r="A129" s="9">
        <v>127</v>
      </c>
      <c r="B129" s="7" t="s">
        <v>405</v>
      </c>
      <c r="C129" s="10" t="s">
        <v>406</v>
      </c>
      <c r="D129" s="7" t="s">
        <v>407</v>
      </c>
      <c r="E129" s="7" t="s">
        <v>54</v>
      </c>
      <c r="F129" s="7" t="s">
        <v>42</v>
      </c>
      <c r="G129" s="7" t="s">
        <v>21</v>
      </c>
      <c r="H129" s="7" t="s">
        <v>408</v>
      </c>
      <c r="I129" s="7">
        <f t="shared" si="7"/>
        <v>26.78</v>
      </c>
      <c r="J129" s="7">
        <v>77.6</v>
      </c>
      <c r="K129" s="7"/>
      <c r="L129" s="7">
        <f t="shared" si="8"/>
        <v>46.56</v>
      </c>
      <c r="M129" s="7">
        <f t="shared" si="9"/>
        <v>73.34</v>
      </c>
      <c r="N129" s="7">
        <f t="shared" ref="N129:N134" si="15">RANK(M129,M$129:M$134)</f>
        <v>1</v>
      </c>
      <c r="O129" s="13" t="s">
        <v>23</v>
      </c>
    </row>
    <row r="130" s="3" customFormat="1" ht="27" customHeight="1" spans="1:15">
      <c r="A130" s="9">
        <v>128</v>
      </c>
      <c r="B130" s="7" t="s">
        <v>409</v>
      </c>
      <c r="C130" s="10" t="s">
        <v>410</v>
      </c>
      <c r="D130" s="7" t="s">
        <v>407</v>
      </c>
      <c r="E130" s="7" t="s">
        <v>54</v>
      </c>
      <c r="F130" s="7" t="s">
        <v>42</v>
      </c>
      <c r="G130" s="7" t="s">
        <v>21</v>
      </c>
      <c r="H130" s="7" t="s">
        <v>411</v>
      </c>
      <c r="I130" s="7">
        <f t="shared" si="7"/>
        <v>25.48</v>
      </c>
      <c r="J130" s="7">
        <v>78.8</v>
      </c>
      <c r="K130" s="7"/>
      <c r="L130" s="7">
        <f t="shared" si="8"/>
        <v>47.28</v>
      </c>
      <c r="M130" s="7">
        <f t="shared" si="9"/>
        <v>72.76</v>
      </c>
      <c r="N130" s="7">
        <f t="shared" si="15"/>
        <v>2</v>
      </c>
      <c r="O130" s="13" t="s">
        <v>23</v>
      </c>
    </row>
    <row r="131" s="3" customFormat="1" ht="27" customHeight="1" spans="1:15">
      <c r="A131" s="9">
        <v>129</v>
      </c>
      <c r="B131" s="7" t="s">
        <v>412</v>
      </c>
      <c r="C131" s="7" t="s">
        <v>413</v>
      </c>
      <c r="D131" s="7" t="s">
        <v>407</v>
      </c>
      <c r="E131" s="7" t="s">
        <v>54</v>
      </c>
      <c r="F131" s="7" t="s">
        <v>42</v>
      </c>
      <c r="G131" s="7" t="s">
        <v>21</v>
      </c>
      <c r="H131" s="7" t="s">
        <v>414</v>
      </c>
      <c r="I131" s="7">
        <f t="shared" ref="I131:I162" si="16">H131*0.4</f>
        <v>26.62</v>
      </c>
      <c r="J131" s="7">
        <v>76.2</v>
      </c>
      <c r="K131" s="7"/>
      <c r="L131" s="7">
        <f t="shared" si="8"/>
        <v>45.72</v>
      </c>
      <c r="M131" s="7">
        <f t="shared" si="9"/>
        <v>72.34</v>
      </c>
      <c r="N131" s="7">
        <f t="shared" si="15"/>
        <v>3</v>
      </c>
      <c r="O131" s="7"/>
    </row>
    <row r="132" s="3" customFormat="1" ht="27" customHeight="1" spans="1:15">
      <c r="A132" s="9">
        <v>130</v>
      </c>
      <c r="B132" s="7" t="s">
        <v>415</v>
      </c>
      <c r="C132" s="7" t="s">
        <v>416</v>
      </c>
      <c r="D132" s="7" t="s">
        <v>407</v>
      </c>
      <c r="E132" s="7" t="s">
        <v>54</v>
      </c>
      <c r="F132" s="7" t="s">
        <v>42</v>
      </c>
      <c r="G132" s="7" t="s">
        <v>21</v>
      </c>
      <c r="H132" s="7" t="s">
        <v>417</v>
      </c>
      <c r="I132" s="7">
        <f t="shared" si="16"/>
        <v>26.56</v>
      </c>
      <c r="J132" s="7">
        <v>74.8</v>
      </c>
      <c r="K132" s="7"/>
      <c r="L132" s="7">
        <f t="shared" si="8"/>
        <v>44.88</v>
      </c>
      <c r="M132" s="7">
        <f t="shared" si="9"/>
        <v>71.44</v>
      </c>
      <c r="N132" s="7">
        <f t="shared" si="15"/>
        <v>4</v>
      </c>
      <c r="O132" s="7"/>
    </row>
    <row r="133" s="3" customFormat="1" ht="27" customHeight="1" spans="1:15">
      <c r="A133" s="9">
        <v>131</v>
      </c>
      <c r="B133" s="7" t="s">
        <v>418</v>
      </c>
      <c r="C133" s="7" t="s">
        <v>419</v>
      </c>
      <c r="D133" s="7" t="s">
        <v>407</v>
      </c>
      <c r="E133" s="7" t="s">
        <v>54</v>
      </c>
      <c r="F133" s="7" t="s">
        <v>42</v>
      </c>
      <c r="G133" s="7" t="s">
        <v>21</v>
      </c>
      <c r="H133" s="7" t="s">
        <v>355</v>
      </c>
      <c r="I133" s="7">
        <f t="shared" si="16"/>
        <v>26.74</v>
      </c>
      <c r="J133" s="7">
        <v>74</v>
      </c>
      <c r="K133" s="7"/>
      <c r="L133" s="7">
        <f t="shared" ref="L133:L144" si="17">J133*0.6</f>
        <v>44.4</v>
      </c>
      <c r="M133" s="7">
        <f t="shared" ref="M133:M144" si="18">I133+L133</f>
        <v>71.14</v>
      </c>
      <c r="N133" s="7">
        <f t="shared" si="15"/>
        <v>5</v>
      </c>
      <c r="O133" s="7"/>
    </row>
    <row r="134" s="3" customFormat="1" ht="27" customHeight="1" spans="1:15">
      <c r="A134" s="9">
        <v>132</v>
      </c>
      <c r="B134" s="7" t="s">
        <v>420</v>
      </c>
      <c r="C134" s="7" t="s">
        <v>421</v>
      </c>
      <c r="D134" s="7" t="s">
        <v>407</v>
      </c>
      <c r="E134" s="7" t="s">
        <v>54</v>
      </c>
      <c r="F134" s="7" t="s">
        <v>42</v>
      </c>
      <c r="G134" s="7" t="s">
        <v>21</v>
      </c>
      <c r="H134" s="7" t="s">
        <v>422</v>
      </c>
      <c r="I134" s="7">
        <f t="shared" si="16"/>
        <v>25.42</v>
      </c>
      <c r="J134" s="7">
        <v>76</v>
      </c>
      <c r="K134" s="7"/>
      <c r="L134" s="7">
        <f t="shared" si="17"/>
        <v>45.6</v>
      </c>
      <c r="M134" s="7">
        <f t="shared" si="18"/>
        <v>71.02</v>
      </c>
      <c r="N134" s="7">
        <f t="shared" si="15"/>
        <v>6</v>
      </c>
      <c r="O134" s="7"/>
    </row>
    <row r="135" s="3" customFormat="1" ht="27" customHeight="1" spans="1:15">
      <c r="A135" s="9">
        <v>133</v>
      </c>
      <c r="B135" s="11" t="s">
        <v>423</v>
      </c>
      <c r="C135" s="12" t="s">
        <v>424</v>
      </c>
      <c r="D135" s="11" t="s">
        <v>425</v>
      </c>
      <c r="E135" s="11" t="s">
        <v>54</v>
      </c>
      <c r="F135" s="11" t="s">
        <v>426</v>
      </c>
      <c r="G135" s="11" t="s">
        <v>21</v>
      </c>
      <c r="H135" s="11" t="s">
        <v>404</v>
      </c>
      <c r="I135" s="11">
        <f t="shared" si="16"/>
        <v>27.46</v>
      </c>
      <c r="J135" s="11">
        <v>79.4</v>
      </c>
      <c r="K135" s="11"/>
      <c r="L135" s="11">
        <f t="shared" si="17"/>
        <v>47.64</v>
      </c>
      <c r="M135" s="11">
        <f t="shared" si="18"/>
        <v>75.1</v>
      </c>
      <c r="N135" s="11">
        <f t="shared" ref="N135:N140" si="19">RANK(M135,M$135:M$140)</f>
        <v>1</v>
      </c>
      <c r="O135" s="14" t="s">
        <v>23</v>
      </c>
    </row>
    <row r="136" s="3" customFormat="1" ht="27" customHeight="1" spans="1:15">
      <c r="A136" s="9">
        <v>134</v>
      </c>
      <c r="B136" s="11" t="s">
        <v>427</v>
      </c>
      <c r="C136" s="12" t="s">
        <v>428</v>
      </c>
      <c r="D136" s="11" t="s">
        <v>425</v>
      </c>
      <c r="E136" s="11" t="s">
        <v>54</v>
      </c>
      <c r="F136" s="11" t="s">
        <v>426</v>
      </c>
      <c r="G136" s="11" t="s">
        <v>21</v>
      </c>
      <c r="H136" s="11" t="s">
        <v>429</v>
      </c>
      <c r="I136" s="11">
        <f t="shared" si="16"/>
        <v>29.46</v>
      </c>
      <c r="J136" s="11">
        <v>75.6</v>
      </c>
      <c r="K136" s="11"/>
      <c r="L136" s="11">
        <f t="shared" si="17"/>
        <v>45.36</v>
      </c>
      <c r="M136" s="11">
        <f t="shared" si="18"/>
        <v>74.82</v>
      </c>
      <c r="N136" s="11">
        <f t="shared" si="19"/>
        <v>2</v>
      </c>
      <c r="O136" s="14" t="s">
        <v>23</v>
      </c>
    </row>
    <row r="137" s="3" customFormat="1" ht="27" customHeight="1" spans="1:15">
      <c r="A137" s="9">
        <v>135</v>
      </c>
      <c r="B137" s="11" t="s">
        <v>430</v>
      </c>
      <c r="C137" s="11" t="s">
        <v>431</v>
      </c>
      <c r="D137" s="11" t="s">
        <v>425</v>
      </c>
      <c r="E137" s="11" t="s">
        <v>54</v>
      </c>
      <c r="F137" s="11" t="s">
        <v>426</v>
      </c>
      <c r="G137" s="11" t="s">
        <v>21</v>
      </c>
      <c r="H137" s="11" t="s">
        <v>417</v>
      </c>
      <c r="I137" s="11">
        <f t="shared" si="16"/>
        <v>26.56</v>
      </c>
      <c r="J137" s="11">
        <v>79.2</v>
      </c>
      <c r="K137" s="11"/>
      <c r="L137" s="11">
        <f t="shared" si="17"/>
        <v>47.52</v>
      </c>
      <c r="M137" s="11">
        <f t="shared" si="18"/>
        <v>74.08</v>
      </c>
      <c r="N137" s="11">
        <f t="shared" si="19"/>
        <v>3</v>
      </c>
      <c r="O137" s="11"/>
    </row>
    <row r="138" s="3" customFormat="1" ht="27" customHeight="1" spans="1:15">
      <c r="A138" s="9">
        <v>136</v>
      </c>
      <c r="B138" s="11" t="s">
        <v>432</v>
      </c>
      <c r="C138" s="11" t="s">
        <v>433</v>
      </c>
      <c r="D138" s="11" t="s">
        <v>425</v>
      </c>
      <c r="E138" s="11" t="s">
        <v>54</v>
      </c>
      <c r="F138" s="11" t="s">
        <v>426</v>
      </c>
      <c r="G138" s="11" t="s">
        <v>21</v>
      </c>
      <c r="H138" s="11" t="s">
        <v>434</v>
      </c>
      <c r="I138" s="11">
        <f t="shared" si="16"/>
        <v>24.7</v>
      </c>
      <c r="J138" s="11">
        <v>77</v>
      </c>
      <c r="K138" s="11"/>
      <c r="L138" s="11">
        <f t="shared" si="17"/>
        <v>46.2</v>
      </c>
      <c r="M138" s="11">
        <f t="shared" si="18"/>
        <v>70.9</v>
      </c>
      <c r="N138" s="11">
        <f t="shared" si="19"/>
        <v>4</v>
      </c>
      <c r="O138" s="11"/>
    </row>
    <row r="139" s="3" customFormat="1" ht="27" customHeight="1" spans="1:15">
      <c r="A139" s="9">
        <v>137</v>
      </c>
      <c r="B139" s="11" t="s">
        <v>435</v>
      </c>
      <c r="C139" s="11" t="s">
        <v>436</v>
      </c>
      <c r="D139" s="11" t="s">
        <v>425</v>
      </c>
      <c r="E139" s="11" t="s">
        <v>54</v>
      </c>
      <c r="F139" s="11" t="s">
        <v>426</v>
      </c>
      <c r="G139" s="11" t="s">
        <v>21</v>
      </c>
      <c r="H139" s="11" t="s">
        <v>378</v>
      </c>
      <c r="I139" s="11">
        <f t="shared" si="16"/>
        <v>24.58</v>
      </c>
      <c r="J139" s="11">
        <v>75.4</v>
      </c>
      <c r="K139" s="11"/>
      <c r="L139" s="11">
        <f t="shared" si="17"/>
        <v>45.24</v>
      </c>
      <c r="M139" s="11">
        <f t="shared" si="18"/>
        <v>69.82</v>
      </c>
      <c r="N139" s="11">
        <f t="shared" si="19"/>
        <v>5</v>
      </c>
      <c r="O139" s="11"/>
    </row>
    <row r="140" s="3" customFormat="1" ht="27" customHeight="1" spans="1:15">
      <c r="A140" s="9">
        <v>138</v>
      </c>
      <c r="B140" s="11" t="s">
        <v>437</v>
      </c>
      <c r="C140" s="11" t="s">
        <v>438</v>
      </c>
      <c r="D140" s="11" t="s">
        <v>425</v>
      </c>
      <c r="E140" s="11" t="s">
        <v>54</v>
      </c>
      <c r="F140" s="11" t="s">
        <v>426</v>
      </c>
      <c r="G140" s="11" t="s">
        <v>21</v>
      </c>
      <c r="H140" s="11" t="s">
        <v>439</v>
      </c>
      <c r="I140" s="11">
        <f t="shared" si="16"/>
        <v>24.18</v>
      </c>
      <c r="J140" s="11">
        <v>72.6</v>
      </c>
      <c r="K140" s="11"/>
      <c r="L140" s="11">
        <f t="shared" si="17"/>
        <v>43.56</v>
      </c>
      <c r="M140" s="11">
        <f t="shared" si="18"/>
        <v>67.74</v>
      </c>
      <c r="N140" s="11">
        <f t="shared" si="19"/>
        <v>6</v>
      </c>
      <c r="O140" s="11"/>
    </row>
    <row r="141" s="3" customFormat="1" ht="27" customHeight="1" spans="1:15">
      <c r="A141" s="9">
        <v>139</v>
      </c>
      <c r="B141" s="7" t="s">
        <v>440</v>
      </c>
      <c r="C141" s="10" t="s">
        <v>249</v>
      </c>
      <c r="D141" s="7" t="s">
        <v>441</v>
      </c>
      <c r="E141" s="7" t="s">
        <v>54</v>
      </c>
      <c r="F141" s="7" t="s">
        <v>442</v>
      </c>
      <c r="G141" s="7" t="s">
        <v>43</v>
      </c>
      <c r="H141" s="7" t="s">
        <v>395</v>
      </c>
      <c r="I141" s="7">
        <f t="shared" si="16"/>
        <v>30.64</v>
      </c>
      <c r="J141" s="7">
        <v>82</v>
      </c>
      <c r="K141" s="7"/>
      <c r="L141" s="7">
        <f t="shared" si="17"/>
        <v>49.2</v>
      </c>
      <c r="M141" s="7">
        <f t="shared" si="18"/>
        <v>79.84</v>
      </c>
      <c r="N141" s="7">
        <f>RANK(M141,M$141:M$143)</f>
        <v>1</v>
      </c>
      <c r="O141" s="13" t="s">
        <v>23</v>
      </c>
    </row>
    <row r="142" s="3" customFormat="1" ht="27" customHeight="1" spans="1:15">
      <c r="A142" s="9">
        <v>140</v>
      </c>
      <c r="B142" s="7" t="s">
        <v>443</v>
      </c>
      <c r="C142" s="7" t="s">
        <v>444</v>
      </c>
      <c r="D142" s="7" t="s">
        <v>441</v>
      </c>
      <c r="E142" s="7" t="s">
        <v>54</v>
      </c>
      <c r="F142" s="7" t="s">
        <v>442</v>
      </c>
      <c r="G142" s="7" t="s">
        <v>43</v>
      </c>
      <c r="H142" s="7" t="s">
        <v>267</v>
      </c>
      <c r="I142" s="7">
        <f t="shared" si="16"/>
        <v>30.48</v>
      </c>
      <c r="J142" s="7">
        <v>81.8</v>
      </c>
      <c r="K142" s="7"/>
      <c r="L142" s="7">
        <f t="shared" si="17"/>
        <v>49.08</v>
      </c>
      <c r="M142" s="7">
        <f t="shared" si="18"/>
        <v>79.56</v>
      </c>
      <c r="N142" s="7">
        <f>RANK(M142,M$141:M$143)</f>
        <v>2</v>
      </c>
      <c r="O142" s="7"/>
    </row>
    <row r="143" s="3" customFormat="1" ht="27" customHeight="1" spans="1:15">
      <c r="A143" s="9">
        <v>141</v>
      </c>
      <c r="B143" s="7" t="s">
        <v>445</v>
      </c>
      <c r="C143" s="7" t="s">
        <v>446</v>
      </c>
      <c r="D143" s="7" t="s">
        <v>441</v>
      </c>
      <c r="E143" s="7" t="s">
        <v>54</v>
      </c>
      <c r="F143" s="7" t="s">
        <v>442</v>
      </c>
      <c r="G143" s="7" t="s">
        <v>43</v>
      </c>
      <c r="H143" s="7" t="s">
        <v>447</v>
      </c>
      <c r="I143" s="7">
        <f t="shared" si="16"/>
        <v>30.5</v>
      </c>
      <c r="J143" s="7">
        <v>78</v>
      </c>
      <c r="K143" s="7"/>
      <c r="L143" s="7">
        <f t="shared" si="17"/>
        <v>46.8</v>
      </c>
      <c r="M143" s="7">
        <f t="shared" si="18"/>
        <v>77.3</v>
      </c>
      <c r="N143" s="7">
        <f>RANK(M143,M$141:M$143)</f>
        <v>3</v>
      </c>
      <c r="O143" s="7"/>
    </row>
    <row r="144" s="3" customFormat="1" ht="27" customHeight="1" spans="1:15">
      <c r="A144" s="9">
        <v>142</v>
      </c>
      <c r="B144" s="11" t="s">
        <v>448</v>
      </c>
      <c r="C144" s="11" t="s">
        <v>449</v>
      </c>
      <c r="D144" s="11" t="s">
        <v>450</v>
      </c>
      <c r="E144" s="11" t="s">
        <v>54</v>
      </c>
      <c r="F144" s="11" t="s">
        <v>451</v>
      </c>
      <c r="G144" s="11" t="s">
        <v>43</v>
      </c>
      <c r="H144" s="11" t="s">
        <v>452</v>
      </c>
      <c r="I144" s="11">
        <f t="shared" si="16"/>
        <v>28.98</v>
      </c>
      <c r="J144" s="11">
        <v>75.6</v>
      </c>
      <c r="K144" s="12">
        <v>79.4</v>
      </c>
      <c r="L144" s="11">
        <f t="shared" si="17"/>
        <v>45.36</v>
      </c>
      <c r="M144" s="11">
        <f t="shared" si="18"/>
        <v>74.34</v>
      </c>
      <c r="N144" s="11">
        <v>1</v>
      </c>
      <c r="O144" s="12" t="s">
        <v>453</v>
      </c>
    </row>
    <row r="145" s="3" customFormat="1" ht="27" customHeight="1" spans="1:15">
      <c r="A145" s="9">
        <v>143</v>
      </c>
      <c r="B145" s="11" t="s">
        <v>454</v>
      </c>
      <c r="C145" s="11" t="s">
        <v>455</v>
      </c>
      <c r="D145" s="11" t="s">
        <v>450</v>
      </c>
      <c r="E145" s="11" t="s">
        <v>54</v>
      </c>
      <c r="F145" s="11" t="s">
        <v>451</v>
      </c>
      <c r="G145" s="11" t="s">
        <v>43</v>
      </c>
      <c r="H145" s="11" t="s">
        <v>456</v>
      </c>
      <c r="I145" s="11">
        <f t="shared" si="16"/>
        <v>29.74</v>
      </c>
      <c r="J145" s="11">
        <v>-1</v>
      </c>
      <c r="K145" s="11"/>
      <c r="L145" s="11">
        <v>-1</v>
      </c>
      <c r="M145" s="11">
        <v>-1</v>
      </c>
      <c r="N145" s="11"/>
      <c r="O145" s="11"/>
    </row>
    <row r="146" s="3" customFormat="1" ht="27" customHeight="1" spans="1:15">
      <c r="A146" s="9">
        <v>144</v>
      </c>
      <c r="B146" s="7" t="s">
        <v>457</v>
      </c>
      <c r="C146" s="10" t="s">
        <v>458</v>
      </c>
      <c r="D146" s="7" t="s">
        <v>459</v>
      </c>
      <c r="E146" s="7" t="s">
        <v>54</v>
      </c>
      <c r="F146" s="7" t="s">
        <v>460</v>
      </c>
      <c r="G146" s="7" t="s">
        <v>43</v>
      </c>
      <c r="H146" s="7" t="s">
        <v>47</v>
      </c>
      <c r="I146" s="7">
        <f t="shared" si="16"/>
        <v>26.24</v>
      </c>
      <c r="J146" s="7">
        <v>81.4</v>
      </c>
      <c r="K146" s="7">
        <v>80.58</v>
      </c>
      <c r="L146" s="7">
        <f t="shared" ref="L146:L164" si="20">J146*0.6</f>
        <v>48.84</v>
      </c>
      <c r="M146" s="7">
        <f t="shared" ref="M146:M164" si="21">I146+L146</f>
        <v>75.08</v>
      </c>
      <c r="N146" s="7">
        <f>RANK(M146,M$146:M$147)</f>
        <v>1</v>
      </c>
      <c r="O146" s="13" t="s">
        <v>23</v>
      </c>
    </row>
    <row r="147" s="3" customFormat="1" ht="27" customHeight="1" spans="1:15">
      <c r="A147" s="9">
        <v>145</v>
      </c>
      <c r="B147" s="7" t="s">
        <v>461</v>
      </c>
      <c r="C147" s="7" t="s">
        <v>462</v>
      </c>
      <c r="D147" s="7" t="s">
        <v>459</v>
      </c>
      <c r="E147" s="7" t="s">
        <v>54</v>
      </c>
      <c r="F147" s="7" t="s">
        <v>460</v>
      </c>
      <c r="G147" s="7" t="s">
        <v>43</v>
      </c>
      <c r="H147" s="7" t="s">
        <v>463</v>
      </c>
      <c r="I147" s="7">
        <f t="shared" si="16"/>
        <v>26.28</v>
      </c>
      <c r="J147" s="7">
        <v>79.2</v>
      </c>
      <c r="K147" s="7">
        <v>80.58</v>
      </c>
      <c r="L147" s="7">
        <f t="shared" si="20"/>
        <v>47.52</v>
      </c>
      <c r="M147" s="7">
        <f t="shared" si="21"/>
        <v>73.8</v>
      </c>
      <c r="N147" s="7">
        <f>RANK(M147,M$146:M$147)</f>
        <v>2</v>
      </c>
      <c r="O147" s="7"/>
    </row>
    <row r="148" s="3" customFormat="1" ht="27" customHeight="1" spans="1:15">
      <c r="A148" s="9">
        <v>146</v>
      </c>
      <c r="B148" s="11" t="s">
        <v>464</v>
      </c>
      <c r="C148" s="12" t="s">
        <v>465</v>
      </c>
      <c r="D148" s="11" t="s">
        <v>466</v>
      </c>
      <c r="E148" s="11" t="s">
        <v>54</v>
      </c>
      <c r="F148" s="11" t="s">
        <v>467</v>
      </c>
      <c r="G148" s="11" t="s">
        <v>43</v>
      </c>
      <c r="H148" s="11" t="s">
        <v>468</v>
      </c>
      <c r="I148" s="11">
        <f t="shared" si="16"/>
        <v>29</v>
      </c>
      <c r="J148" s="11">
        <v>79.2</v>
      </c>
      <c r="K148" s="11"/>
      <c r="L148" s="11">
        <f t="shared" si="20"/>
        <v>47.52</v>
      </c>
      <c r="M148" s="11">
        <f t="shared" si="21"/>
        <v>76.52</v>
      </c>
      <c r="N148" s="11">
        <f>RANK(M148,M$148:M$150)</f>
        <v>1</v>
      </c>
      <c r="O148" s="14" t="s">
        <v>23</v>
      </c>
    </row>
    <row r="149" s="3" customFormat="1" ht="27" customHeight="1" spans="1:15">
      <c r="A149" s="9">
        <v>147</v>
      </c>
      <c r="B149" s="11" t="s">
        <v>469</v>
      </c>
      <c r="C149" s="11" t="s">
        <v>470</v>
      </c>
      <c r="D149" s="11" t="s">
        <v>466</v>
      </c>
      <c r="E149" s="11" t="s">
        <v>54</v>
      </c>
      <c r="F149" s="11" t="s">
        <v>467</v>
      </c>
      <c r="G149" s="11" t="s">
        <v>43</v>
      </c>
      <c r="H149" s="11" t="s">
        <v>471</v>
      </c>
      <c r="I149" s="11">
        <f t="shared" si="16"/>
        <v>25.52</v>
      </c>
      <c r="J149" s="11">
        <v>82.8</v>
      </c>
      <c r="K149" s="11"/>
      <c r="L149" s="11">
        <f t="shared" si="20"/>
        <v>49.68</v>
      </c>
      <c r="M149" s="11">
        <f t="shared" si="21"/>
        <v>75.2</v>
      </c>
      <c r="N149" s="11">
        <f>RANK(M149,M$148:M$150)</f>
        <v>2</v>
      </c>
      <c r="O149" s="11"/>
    </row>
    <row r="150" s="3" customFormat="1" ht="27" customHeight="1" spans="1:15">
      <c r="A150" s="9">
        <v>148</v>
      </c>
      <c r="B150" s="11" t="s">
        <v>472</v>
      </c>
      <c r="C150" s="11" t="s">
        <v>473</v>
      </c>
      <c r="D150" s="11" t="s">
        <v>466</v>
      </c>
      <c r="E150" s="11" t="s">
        <v>54</v>
      </c>
      <c r="F150" s="11" t="s">
        <v>467</v>
      </c>
      <c r="G150" s="11" t="s">
        <v>43</v>
      </c>
      <c r="H150" s="11" t="s">
        <v>103</v>
      </c>
      <c r="I150" s="11">
        <f t="shared" si="16"/>
        <v>25.74</v>
      </c>
      <c r="J150" s="11">
        <v>82.4</v>
      </c>
      <c r="K150" s="11"/>
      <c r="L150" s="11">
        <f t="shared" si="20"/>
        <v>49.44</v>
      </c>
      <c r="M150" s="11">
        <f t="shared" si="21"/>
        <v>75.18</v>
      </c>
      <c r="N150" s="11">
        <f>RANK(M150,M$148:M$150)</f>
        <v>3</v>
      </c>
      <c r="O150" s="11"/>
    </row>
    <row r="151" s="3" customFormat="1" ht="27" customHeight="1" spans="1:15">
      <c r="A151" s="9">
        <v>149</v>
      </c>
      <c r="B151" s="7" t="s">
        <v>474</v>
      </c>
      <c r="C151" s="10" t="s">
        <v>475</v>
      </c>
      <c r="D151" s="7" t="s">
        <v>476</v>
      </c>
      <c r="E151" s="7" t="s">
        <v>477</v>
      </c>
      <c r="F151" s="7" t="s">
        <v>20</v>
      </c>
      <c r="G151" s="7" t="s">
        <v>43</v>
      </c>
      <c r="H151" s="7" t="s">
        <v>478</v>
      </c>
      <c r="I151" s="7">
        <f t="shared" si="16"/>
        <v>27.18</v>
      </c>
      <c r="J151" s="7">
        <v>81.6</v>
      </c>
      <c r="K151" s="7"/>
      <c r="L151" s="7">
        <f t="shared" si="20"/>
        <v>48.96</v>
      </c>
      <c r="M151" s="7">
        <f t="shared" si="21"/>
        <v>76.14</v>
      </c>
      <c r="N151" s="7">
        <v>1</v>
      </c>
      <c r="O151" s="13" t="s">
        <v>23</v>
      </c>
    </row>
    <row r="152" s="3" customFormat="1" ht="27" customHeight="1" spans="1:15">
      <c r="A152" s="9">
        <v>150</v>
      </c>
      <c r="B152" s="7" t="s">
        <v>479</v>
      </c>
      <c r="C152" s="7" t="s">
        <v>480</v>
      </c>
      <c r="D152" s="7" t="s">
        <v>476</v>
      </c>
      <c r="E152" s="7" t="s">
        <v>477</v>
      </c>
      <c r="F152" s="7" t="s">
        <v>20</v>
      </c>
      <c r="G152" s="7" t="s">
        <v>43</v>
      </c>
      <c r="H152" s="7" t="s">
        <v>481</v>
      </c>
      <c r="I152" s="7">
        <f t="shared" si="16"/>
        <v>25.14</v>
      </c>
      <c r="J152" s="7">
        <v>80.6</v>
      </c>
      <c r="K152" s="7"/>
      <c r="L152" s="7">
        <f t="shared" si="20"/>
        <v>48.36</v>
      </c>
      <c r="M152" s="7">
        <f t="shared" si="21"/>
        <v>73.5</v>
      </c>
      <c r="N152" s="7">
        <v>2</v>
      </c>
      <c r="O152" s="7"/>
    </row>
    <row r="153" s="3" customFormat="1" ht="27" customHeight="1" spans="1:15">
      <c r="A153" s="9">
        <v>151</v>
      </c>
      <c r="B153" s="7" t="s">
        <v>482</v>
      </c>
      <c r="C153" s="7" t="s">
        <v>483</v>
      </c>
      <c r="D153" s="7" t="s">
        <v>476</v>
      </c>
      <c r="E153" s="7" t="s">
        <v>477</v>
      </c>
      <c r="F153" s="7" t="s">
        <v>20</v>
      </c>
      <c r="G153" s="7" t="s">
        <v>43</v>
      </c>
      <c r="H153" s="7" t="s">
        <v>484</v>
      </c>
      <c r="I153" s="7">
        <f t="shared" si="16"/>
        <v>24.12</v>
      </c>
      <c r="J153" s="7">
        <v>80.2</v>
      </c>
      <c r="K153" s="7"/>
      <c r="L153" s="7">
        <f t="shared" si="20"/>
        <v>48.12</v>
      </c>
      <c r="M153" s="7">
        <f t="shared" si="21"/>
        <v>72.24</v>
      </c>
      <c r="N153" s="7">
        <v>3</v>
      </c>
      <c r="O153" s="7"/>
    </row>
    <row r="154" s="3" customFormat="1" ht="27" customHeight="1" spans="1:15">
      <c r="A154" s="9">
        <v>152</v>
      </c>
      <c r="B154" s="11" t="s">
        <v>485</v>
      </c>
      <c r="C154" s="12" t="s">
        <v>486</v>
      </c>
      <c r="D154" s="11" t="s">
        <v>487</v>
      </c>
      <c r="E154" s="11" t="s">
        <v>477</v>
      </c>
      <c r="F154" s="11" t="s">
        <v>145</v>
      </c>
      <c r="G154" s="11" t="s">
        <v>21</v>
      </c>
      <c r="H154" s="11" t="s">
        <v>488</v>
      </c>
      <c r="I154" s="11">
        <f t="shared" si="16"/>
        <v>29.9</v>
      </c>
      <c r="J154" s="11">
        <v>81.4</v>
      </c>
      <c r="K154" s="11"/>
      <c r="L154" s="11">
        <f t="shared" si="20"/>
        <v>48.84</v>
      </c>
      <c r="M154" s="11">
        <f t="shared" si="21"/>
        <v>78.74</v>
      </c>
      <c r="N154" s="11">
        <f t="shared" ref="N154:N159" si="22">RANK(M154,M$154:M$159)</f>
        <v>1</v>
      </c>
      <c r="O154" s="14" t="s">
        <v>23</v>
      </c>
    </row>
    <row r="155" s="3" customFormat="1" ht="27" customHeight="1" spans="1:15">
      <c r="A155" s="9">
        <v>153</v>
      </c>
      <c r="B155" s="11" t="s">
        <v>489</v>
      </c>
      <c r="C155" s="12" t="s">
        <v>490</v>
      </c>
      <c r="D155" s="11" t="s">
        <v>487</v>
      </c>
      <c r="E155" s="11" t="s">
        <v>477</v>
      </c>
      <c r="F155" s="11" t="s">
        <v>145</v>
      </c>
      <c r="G155" s="11" t="s">
        <v>21</v>
      </c>
      <c r="H155" s="11" t="s">
        <v>491</v>
      </c>
      <c r="I155" s="11">
        <f t="shared" si="16"/>
        <v>28.96</v>
      </c>
      <c r="J155" s="11">
        <v>79.8</v>
      </c>
      <c r="K155" s="11"/>
      <c r="L155" s="11">
        <f t="shared" si="20"/>
        <v>47.88</v>
      </c>
      <c r="M155" s="11">
        <f t="shared" si="21"/>
        <v>76.84</v>
      </c>
      <c r="N155" s="11">
        <f t="shared" si="22"/>
        <v>2</v>
      </c>
      <c r="O155" s="14" t="s">
        <v>23</v>
      </c>
    </row>
    <row r="156" s="3" customFormat="1" ht="27" customHeight="1" spans="1:15">
      <c r="A156" s="9">
        <v>154</v>
      </c>
      <c r="B156" s="11" t="s">
        <v>492</v>
      </c>
      <c r="C156" s="11" t="s">
        <v>64</v>
      </c>
      <c r="D156" s="11" t="s">
        <v>487</v>
      </c>
      <c r="E156" s="11" t="s">
        <v>477</v>
      </c>
      <c r="F156" s="11" t="s">
        <v>145</v>
      </c>
      <c r="G156" s="11" t="s">
        <v>21</v>
      </c>
      <c r="H156" s="11" t="s">
        <v>493</v>
      </c>
      <c r="I156" s="11">
        <f t="shared" si="16"/>
        <v>29.14</v>
      </c>
      <c r="J156" s="11">
        <v>72</v>
      </c>
      <c r="K156" s="11"/>
      <c r="L156" s="11">
        <f t="shared" si="20"/>
        <v>43.2</v>
      </c>
      <c r="M156" s="11">
        <f t="shared" si="21"/>
        <v>72.34</v>
      </c>
      <c r="N156" s="11">
        <f t="shared" si="22"/>
        <v>3</v>
      </c>
      <c r="O156" s="11"/>
    </row>
    <row r="157" s="3" customFormat="1" ht="27" customHeight="1" spans="1:15">
      <c r="A157" s="9">
        <v>155</v>
      </c>
      <c r="B157" s="11" t="s">
        <v>494</v>
      </c>
      <c r="C157" s="11" t="s">
        <v>495</v>
      </c>
      <c r="D157" s="11" t="s">
        <v>487</v>
      </c>
      <c r="E157" s="11" t="s">
        <v>477</v>
      </c>
      <c r="F157" s="11" t="s">
        <v>145</v>
      </c>
      <c r="G157" s="11" t="s">
        <v>21</v>
      </c>
      <c r="H157" s="11" t="s">
        <v>496</v>
      </c>
      <c r="I157" s="11">
        <f t="shared" si="16"/>
        <v>28.38</v>
      </c>
      <c r="J157" s="11">
        <v>71.8</v>
      </c>
      <c r="K157" s="11"/>
      <c r="L157" s="11">
        <f t="shared" si="20"/>
        <v>43.08</v>
      </c>
      <c r="M157" s="11">
        <f t="shared" si="21"/>
        <v>71.46</v>
      </c>
      <c r="N157" s="11">
        <f t="shared" si="22"/>
        <v>4</v>
      </c>
      <c r="O157" s="11"/>
    </row>
    <row r="158" s="3" customFormat="1" ht="27" customHeight="1" spans="1:15">
      <c r="A158" s="9">
        <v>156</v>
      </c>
      <c r="B158" s="11" t="s">
        <v>497</v>
      </c>
      <c r="C158" s="11" t="s">
        <v>498</v>
      </c>
      <c r="D158" s="11" t="s">
        <v>487</v>
      </c>
      <c r="E158" s="11" t="s">
        <v>477</v>
      </c>
      <c r="F158" s="11" t="s">
        <v>145</v>
      </c>
      <c r="G158" s="11" t="s">
        <v>21</v>
      </c>
      <c r="H158" s="11" t="s">
        <v>499</v>
      </c>
      <c r="I158" s="11">
        <f t="shared" si="16"/>
        <v>25.3</v>
      </c>
      <c r="J158" s="11">
        <v>76.4</v>
      </c>
      <c r="K158" s="11"/>
      <c r="L158" s="11">
        <f t="shared" si="20"/>
        <v>45.84</v>
      </c>
      <c r="M158" s="11">
        <f t="shared" si="21"/>
        <v>71.14</v>
      </c>
      <c r="N158" s="11">
        <f t="shared" si="22"/>
        <v>5</v>
      </c>
      <c r="O158" s="11"/>
    </row>
    <row r="159" s="3" customFormat="1" ht="27" customHeight="1" spans="1:15">
      <c r="A159" s="9">
        <v>157</v>
      </c>
      <c r="B159" s="11" t="s">
        <v>500</v>
      </c>
      <c r="C159" s="11" t="s">
        <v>501</v>
      </c>
      <c r="D159" s="11" t="s">
        <v>487</v>
      </c>
      <c r="E159" s="11" t="s">
        <v>477</v>
      </c>
      <c r="F159" s="11" t="s">
        <v>145</v>
      </c>
      <c r="G159" s="11" t="s">
        <v>21</v>
      </c>
      <c r="H159" s="11" t="s">
        <v>502</v>
      </c>
      <c r="I159" s="11">
        <f t="shared" si="16"/>
        <v>26.16</v>
      </c>
      <c r="J159" s="11">
        <v>71.8</v>
      </c>
      <c r="K159" s="11"/>
      <c r="L159" s="11">
        <f t="shared" si="20"/>
        <v>43.08</v>
      </c>
      <c r="M159" s="11">
        <f t="shared" si="21"/>
        <v>69.24</v>
      </c>
      <c r="N159" s="11">
        <f t="shared" si="22"/>
        <v>6</v>
      </c>
      <c r="O159" s="11"/>
    </row>
    <row r="160" s="3" customFormat="1" ht="27" customHeight="1" spans="1:15">
      <c r="A160" s="9">
        <v>158</v>
      </c>
      <c r="B160" s="7" t="s">
        <v>503</v>
      </c>
      <c r="C160" s="10" t="s">
        <v>504</v>
      </c>
      <c r="D160" s="7" t="s">
        <v>505</v>
      </c>
      <c r="E160" s="7" t="s">
        <v>477</v>
      </c>
      <c r="F160" s="7" t="s">
        <v>225</v>
      </c>
      <c r="G160" s="7" t="s">
        <v>43</v>
      </c>
      <c r="H160" s="7" t="s">
        <v>506</v>
      </c>
      <c r="I160" s="7">
        <f t="shared" si="16"/>
        <v>30.74</v>
      </c>
      <c r="J160" s="7">
        <v>81.2</v>
      </c>
      <c r="K160" s="7"/>
      <c r="L160" s="7">
        <f t="shared" si="20"/>
        <v>48.72</v>
      </c>
      <c r="M160" s="7">
        <f t="shared" si="21"/>
        <v>79.46</v>
      </c>
      <c r="N160" s="7">
        <f>RANK(M160,M$160:M$162)</f>
        <v>1</v>
      </c>
      <c r="O160" s="13" t="s">
        <v>23</v>
      </c>
    </row>
    <row r="161" s="3" customFormat="1" ht="27" customHeight="1" spans="1:15">
      <c r="A161" s="9">
        <v>159</v>
      </c>
      <c r="B161" s="7" t="s">
        <v>507</v>
      </c>
      <c r="C161" s="7" t="s">
        <v>508</v>
      </c>
      <c r="D161" s="7" t="s">
        <v>505</v>
      </c>
      <c r="E161" s="7" t="s">
        <v>477</v>
      </c>
      <c r="F161" s="7" t="s">
        <v>225</v>
      </c>
      <c r="G161" s="7" t="s">
        <v>43</v>
      </c>
      <c r="H161" s="7" t="s">
        <v>147</v>
      </c>
      <c r="I161" s="7">
        <f t="shared" si="16"/>
        <v>29.78</v>
      </c>
      <c r="J161" s="7">
        <v>81</v>
      </c>
      <c r="K161" s="7"/>
      <c r="L161" s="7">
        <f t="shared" si="20"/>
        <v>48.6</v>
      </c>
      <c r="M161" s="7">
        <f t="shared" si="21"/>
        <v>78.38</v>
      </c>
      <c r="N161" s="7">
        <f>RANK(M161,M$160:M$162)</f>
        <v>2</v>
      </c>
      <c r="O161" s="7"/>
    </row>
    <row r="162" s="3" customFormat="1" ht="27" customHeight="1" spans="1:15">
      <c r="A162" s="9">
        <v>160</v>
      </c>
      <c r="B162" s="7" t="s">
        <v>509</v>
      </c>
      <c r="C162" s="7" t="s">
        <v>510</v>
      </c>
      <c r="D162" s="7" t="s">
        <v>505</v>
      </c>
      <c r="E162" s="7" t="s">
        <v>477</v>
      </c>
      <c r="F162" s="7" t="s">
        <v>225</v>
      </c>
      <c r="G162" s="7" t="s">
        <v>43</v>
      </c>
      <c r="H162" s="7" t="s">
        <v>511</v>
      </c>
      <c r="I162" s="7">
        <f t="shared" si="16"/>
        <v>30</v>
      </c>
      <c r="J162" s="7">
        <v>76.4</v>
      </c>
      <c r="K162" s="7"/>
      <c r="L162" s="7">
        <f t="shared" si="20"/>
        <v>45.84</v>
      </c>
      <c r="M162" s="7">
        <f t="shared" si="21"/>
        <v>75.84</v>
      </c>
      <c r="N162" s="7">
        <f>RANK(M162,M$160:M$162)</f>
        <v>3</v>
      </c>
      <c r="O162" s="7"/>
    </row>
    <row r="163" s="3" customFormat="1" ht="27" customHeight="1" spans="1:15">
      <c r="A163" s="9">
        <v>161</v>
      </c>
      <c r="B163" s="11" t="s">
        <v>512</v>
      </c>
      <c r="C163" s="12" t="s">
        <v>513</v>
      </c>
      <c r="D163" s="11" t="s">
        <v>514</v>
      </c>
      <c r="E163" s="11" t="s">
        <v>477</v>
      </c>
      <c r="F163" s="11" t="s">
        <v>42</v>
      </c>
      <c r="G163" s="11" t="s">
        <v>43</v>
      </c>
      <c r="H163" s="11" t="s">
        <v>515</v>
      </c>
      <c r="I163" s="11">
        <f t="shared" ref="I163:I177" si="23">H163*0.4</f>
        <v>29.06</v>
      </c>
      <c r="J163" s="11">
        <v>80.6</v>
      </c>
      <c r="K163" s="11">
        <v>77.44</v>
      </c>
      <c r="L163" s="11">
        <f t="shared" si="20"/>
        <v>48.36</v>
      </c>
      <c r="M163" s="11">
        <f t="shared" si="21"/>
        <v>77.42</v>
      </c>
      <c r="N163" s="11">
        <f t="shared" ref="N163:N165" si="24">RANK(M163,M$163:M$165)</f>
        <v>1</v>
      </c>
      <c r="O163" s="14" t="s">
        <v>23</v>
      </c>
    </row>
    <row r="164" s="3" customFormat="1" ht="27" customHeight="1" spans="1:15">
      <c r="A164" s="9">
        <v>162</v>
      </c>
      <c r="B164" s="11" t="s">
        <v>516</v>
      </c>
      <c r="C164" s="11" t="s">
        <v>517</v>
      </c>
      <c r="D164" s="11" t="s">
        <v>514</v>
      </c>
      <c r="E164" s="11" t="s">
        <v>477</v>
      </c>
      <c r="F164" s="11" t="s">
        <v>42</v>
      </c>
      <c r="G164" s="11" t="s">
        <v>43</v>
      </c>
      <c r="H164" s="11" t="s">
        <v>518</v>
      </c>
      <c r="I164" s="11">
        <f t="shared" si="23"/>
        <v>27.38</v>
      </c>
      <c r="J164" s="11">
        <v>79.4</v>
      </c>
      <c r="K164" s="11">
        <v>77.44</v>
      </c>
      <c r="L164" s="11">
        <f t="shared" si="20"/>
        <v>47.64</v>
      </c>
      <c r="M164" s="11">
        <f t="shared" si="21"/>
        <v>75.02</v>
      </c>
      <c r="N164" s="11">
        <f t="shared" si="24"/>
        <v>2</v>
      </c>
      <c r="O164" s="11"/>
    </row>
    <row r="165" s="3" customFormat="1" ht="27" customHeight="1" spans="1:15">
      <c r="A165" s="9">
        <v>163</v>
      </c>
      <c r="B165" s="11" t="s">
        <v>519</v>
      </c>
      <c r="C165" s="11" t="s">
        <v>520</v>
      </c>
      <c r="D165" s="11" t="s">
        <v>514</v>
      </c>
      <c r="E165" s="11" t="s">
        <v>477</v>
      </c>
      <c r="F165" s="11" t="s">
        <v>42</v>
      </c>
      <c r="G165" s="11" t="s">
        <v>43</v>
      </c>
      <c r="H165" s="11" t="s">
        <v>417</v>
      </c>
      <c r="I165" s="11">
        <f t="shared" si="23"/>
        <v>26.56</v>
      </c>
      <c r="J165" s="11">
        <v>-1</v>
      </c>
      <c r="K165" s="11"/>
      <c r="L165" s="11">
        <v>-1</v>
      </c>
      <c r="M165" s="11">
        <v>-1</v>
      </c>
      <c r="N165" s="11"/>
      <c r="O165" s="11"/>
    </row>
    <row r="166" s="3" customFormat="1" ht="27" customHeight="1" spans="1:15">
      <c r="A166" s="9">
        <v>164</v>
      </c>
      <c r="B166" s="7" t="s">
        <v>521</v>
      </c>
      <c r="C166" s="10" t="s">
        <v>522</v>
      </c>
      <c r="D166" s="7" t="s">
        <v>523</v>
      </c>
      <c r="E166" s="7" t="s">
        <v>477</v>
      </c>
      <c r="F166" s="7" t="s">
        <v>426</v>
      </c>
      <c r="G166" s="7" t="s">
        <v>43</v>
      </c>
      <c r="H166" s="7" t="s">
        <v>352</v>
      </c>
      <c r="I166" s="7">
        <f t="shared" si="23"/>
        <v>26.98</v>
      </c>
      <c r="J166" s="7">
        <v>78.6</v>
      </c>
      <c r="K166" s="7"/>
      <c r="L166" s="7">
        <f>J166*0.6</f>
        <v>47.16</v>
      </c>
      <c r="M166" s="7">
        <f>I166+L166</f>
        <v>74.14</v>
      </c>
      <c r="N166" s="7">
        <f>RANK(M166,M$166:M$168)</f>
        <v>1</v>
      </c>
      <c r="O166" s="13" t="s">
        <v>23</v>
      </c>
    </row>
    <row r="167" s="3" customFormat="1" ht="27" customHeight="1" spans="1:15">
      <c r="A167" s="9">
        <v>165</v>
      </c>
      <c r="B167" s="7" t="s">
        <v>524</v>
      </c>
      <c r="C167" s="7" t="s">
        <v>525</v>
      </c>
      <c r="D167" s="7" t="s">
        <v>523</v>
      </c>
      <c r="E167" s="7" t="s">
        <v>477</v>
      </c>
      <c r="F167" s="7" t="s">
        <v>426</v>
      </c>
      <c r="G167" s="7" t="s">
        <v>43</v>
      </c>
      <c r="H167" s="7" t="s">
        <v>526</v>
      </c>
      <c r="I167" s="7">
        <f t="shared" si="23"/>
        <v>23.18</v>
      </c>
      <c r="J167" s="7">
        <v>71.8</v>
      </c>
      <c r="K167" s="7"/>
      <c r="L167" s="7">
        <f>J167*0.6</f>
        <v>43.08</v>
      </c>
      <c r="M167" s="7">
        <f>I167+L167</f>
        <v>66.26</v>
      </c>
      <c r="N167" s="7">
        <f>RANK(M167,M$166:M$168)</f>
        <v>2</v>
      </c>
      <c r="O167" s="7"/>
    </row>
    <row r="168" s="3" customFormat="1" ht="27" customHeight="1" spans="1:15">
      <c r="A168" s="9">
        <v>166</v>
      </c>
      <c r="B168" s="7" t="s">
        <v>527</v>
      </c>
      <c r="C168" s="7" t="s">
        <v>528</v>
      </c>
      <c r="D168" s="7" t="s">
        <v>523</v>
      </c>
      <c r="E168" s="7" t="s">
        <v>477</v>
      </c>
      <c r="F168" s="7" t="s">
        <v>426</v>
      </c>
      <c r="G168" s="7" t="s">
        <v>43</v>
      </c>
      <c r="H168" s="7" t="s">
        <v>529</v>
      </c>
      <c r="I168" s="7">
        <f t="shared" si="23"/>
        <v>21.3</v>
      </c>
      <c r="J168" s="7">
        <v>72.6</v>
      </c>
      <c r="K168" s="7"/>
      <c r="L168" s="7">
        <f>J168*0.6</f>
        <v>43.56</v>
      </c>
      <c r="M168" s="7">
        <f>I168+L168</f>
        <v>64.86</v>
      </c>
      <c r="N168" s="7">
        <f>RANK(M168,M$166:M$168)</f>
        <v>3</v>
      </c>
      <c r="O168" s="7"/>
    </row>
    <row r="169" s="3" customFormat="1" ht="27" customHeight="1" spans="1:15">
      <c r="A169" s="9">
        <v>167</v>
      </c>
      <c r="B169" s="11" t="s">
        <v>530</v>
      </c>
      <c r="C169" s="12" t="s">
        <v>531</v>
      </c>
      <c r="D169" s="11" t="s">
        <v>532</v>
      </c>
      <c r="E169" s="11" t="s">
        <v>477</v>
      </c>
      <c r="F169" s="11" t="s">
        <v>442</v>
      </c>
      <c r="G169" s="11" t="s">
        <v>43</v>
      </c>
      <c r="H169" s="11" t="s">
        <v>533</v>
      </c>
      <c r="I169" s="11">
        <f t="shared" si="23"/>
        <v>30.56</v>
      </c>
      <c r="J169" s="11">
        <v>79.6</v>
      </c>
      <c r="K169" s="11">
        <v>78.69</v>
      </c>
      <c r="L169" s="11">
        <f>J169*0.6</f>
        <v>47.76</v>
      </c>
      <c r="M169" s="11">
        <f>I169+L169</f>
        <v>78.32</v>
      </c>
      <c r="N169" s="11">
        <f>RANK(M169,M$169:M$170)</f>
        <v>1</v>
      </c>
      <c r="O169" s="14" t="s">
        <v>23</v>
      </c>
    </row>
    <row r="170" s="3" customFormat="1" ht="27" customHeight="1" spans="1:15">
      <c r="A170" s="9">
        <v>168</v>
      </c>
      <c r="B170" s="11" t="s">
        <v>534</v>
      </c>
      <c r="C170" s="11" t="s">
        <v>535</v>
      </c>
      <c r="D170" s="11" t="s">
        <v>532</v>
      </c>
      <c r="E170" s="11" t="s">
        <v>477</v>
      </c>
      <c r="F170" s="11" t="s">
        <v>442</v>
      </c>
      <c r="G170" s="11" t="s">
        <v>43</v>
      </c>
      <c r="H170" s="11" t="s">
        <v>258</v>
      </c>
      <c r="I170" s="11">
        <f t="shared" si="23"/>
        <v>30.72</v>
      </c>
      <c r="J170" s="11">
        <v>72</v>
      </c>
      <c r="K170" s="11">
        <v>78.69</v>
      </c>
      <c r="L170" s="11">
        <f>J170*0.6</f>
        <v>43.2</v>
      </c>
      <c r="M170" s="11">
        <f>I170+L170</f>
        <v>73.92</v>
      </c>
      <c r="N170" s="11">
        <f>RANK(M170,M$169:M$170)</f>
        <v>2</v>
      </c>
      <c r="O170" s="11"/>
    </row>
    <row r="171" s="3" customFormat="1" ht="27" customHeight="1" spans="1:15">
      <c r="A171" s="9">
        <v>169</v>
      </c>
      <c r="B171" s="11" t="s">
        <v>536</v>
      </c>
      <c r="C171" s="11" t="s">
        <v>537</v>
      </c>
      <c r="D171" s="11" t="s">
        <v>532</v>
      </c>
      <c r="E171" s="11" t="s">
        <v>477</v>
      </c>
      <c r="F171" s="11" t="s">
        <v>442</v>
      </c>
      <c r="G171" s="11" t="s">
        <v>43</v>
      </c>
      <c r="H171" s="11" t="s">
        <v>538</v>
      </c>
      <c r="I171" s="11">
        <f t="shared" si="23"/>
        <v>30.46</v>
      </c>
      <c r="J171" s="11">
        <v>-1</v>
      </c>
      <c r="K171" s="11"/>
      <c r="L171" s="11">
        <v>-1</v>
      </c>
      <c r="M171" s="11">
        <v>-1</v>
      </c>
      <c r="N171" s="11"/>
      <c r="O171" s="11"/>
    </row>
    <row r="172" s="3" customFormat="1" ht="27" customHeight="1" spans="1:15">
      <c r="A172" s="9">
        <v>170</v>
      </c>
      <c r="B172" s="7" t="s">
        <v>539</v>
      </c>
      <c r="C172" s="7" t="s">
        <v>540</v>
      </c>
      <c r="D172" s="7" t="s">
        <v>541</v>
      </c>
      <c r="E172" s="7" t="s">
        <v>477</v>
      </c>
      <c r="F172" s="7" t="s">
        <v>542</v>
      </c>
      <c r="G172" s="7" t="s">
        <v>43</v>
      </c>
      <c r="H172" s="7" t="s">
        <v>543</v>
      </c>
      <c r="I172" s="7">
        <f t="shared" si="23"/>
        <v>30.68</v>
      </c>
      <c r="J172" s="7">
        <v>79.4</v>
      </c>
      <c r="K172" s="7">
        <v>78.65</v>
      </c>
      <c r="L172" s="7">
        <f>J172*0.6</f>
        <v>47.64</v>
      </c>
      <c r="M172" s="7">
        <f>I172+L172</f>
        <v>78.32</v>
      </c>
      <c r="N172" s="7">
        <f>RANK(M172,M$172:M$173)</f>
        <v>1</v>
      </c>
      <c r="O172" s="13" t="s">
        <v>23</v>
      </c>
    </row>
    <row r="173" s="3" customFormat="1" ht="27" customHeight="1" spans="1:15">
      <c r="A173" s="9">
        <v>171</v>
      </c>
      <c r="B173" s="7" t="s">
        <v>544</v>
      </c>
      <c r="C173" s="7" t="s">
        <v>545</v>
      </c>
      <c r="D173" s="7" t="s">
        <v>541</v>
      </c>
      <c r="E173" s="7" t="s">
        <v>477</v>
      </c>
      <c r="F173" s="7" t="s">
        <v>542</v>
      </c>
      <c r="G173" s="7" t="s">
        <v>43</v>
      </c>
      <c r="H173" s="7" t="s">
        <v>468</v>
      </c>
      <c r="I173" s="7">
        <f t="shared" si="23"/>
        <v>29</v>
      </c>
      <c r="J173" s="7">
        <v>80.6</v>
      </c>
      <c r="K173" s="7">
        <v>78.65</v>
      </c>
      <c r="L173" s="7">
        <f>J173*0.6</f>
        <v>48.36</v>
      </c>
      <c r="M173" s="7">
        <f>I173+L173</f>
        <v>77.36</v>
      </c>
      <c r="N173" s="7">
        <f>RANK(M173,M$172:M$173)</f>
        <v>2</v>
      </c>
      <c r="O173" s="7"/>
    </row>
    <row r="174" s="3" customFormat="1" ht="27" customHeight="1" spans="1:15">
      <c r="A174" s="9">
        <v>172</v>
      </c>
      <c r="B174" s="7" t="s">
        <v>546</v>
      </c>
      <c r="C174" s="7" t="s">
        <v>547</v>
      </c>
      <c r="D174" s="7" t="s">
        <v>541</v>
      </c>
      <c r="E174" s="7" t="s">
        <v>477</v>
      </c>
      <c r="F174" s="7" t="s">
        <v>542</v>
      </c>
      <c r="G174" s="7" t="s">
        <v>43</v>
      </c>
      <c r="H174" s="7" t="s">
        <v>548</v>
      </c>
      <c r="I174" s="7">
        <f t="shared" si="23"/>
        <v>29.32</v>
      </c>
      <c r="J174" s="7">
        <v>-1</v>
      </c>
      <c r="K174" s="7"/>
      <c r="L174" s="7">
        <v>-1</v>
      </c>
      <c r="M174" s="7">
        <v>-1</v>
      </c>
      <c r="N174" s="7"/>
      <c r="O174" s="7"/>
    </row>
    <row r="175" s="3" customFormat="1" ht="27" customHeight="1" spans="1:15">
      <c r="A175" s="9">
        <v>173</v>
      </c>
      <c r="B175" s="11" t="s">
        <v>549</v>
      </c>
      <c r="C175" s="12" t="s">
        <v>550</v>
      </c>
      <c r="D175" s="11" t="s">
        <v>551</v>
      </c>
      <c r="E175" s="11" t="s">
        <v>477</v>
      </c>
      <c r="F175" s="11" t="s">
        <v>460</v>
      </c>
      <c r="G175" s="11" t="s">
        <v>43</v>
      </c>
      <c r="H175" s="11" t="s">
        <v>552</v>
      </c>
      <c r="I175" s="11">
        <f t="shared" si="23"/>
        <v>30.02</v>
      </c>
      <c r="J175" s="11">
        <v>82.4</v>
      </c>
      <c r="K175" s="11"/>
      <c r="L175" s="11">
        <f>J175*0.6</f>
        <v>49.44</v>
      </c>
      <c r="M175" s="11">
        <f>I175+L175</f>
        <v>79.46</v>
      </c>
      <c r="N175" s="11">
        <f>RANK(M175,M$175:M$177)</f>
        <v>1</v>
      </c>
      <c r="O175" s="14" t="s">
        <v>23</v>
      </c>
    </row>
    <row r="176" s="3" customFormat="1" ht="27" customHeight="1" spans="1:15">
      <c r="A176" s="9">
        <v>174</v>
      </c>
      <c r="B176" s="11" t="s">
        <v>553</v>
      </c>
      <c r="C176" s="11" t="s">
        <v>554</v>
      </c>
      <c r="D176" s="11" t="s">
        <v>551</v>
      </c>
      <c r="E176" s="11" t="s">
        <v>477</v>
      </c>
      <c r="F176" s="11" t="s">
        <v>460</v>
      </c>
      <c r="G176" s="11" t="s">
        <v>43</v>
      </c>
      <c r="H176" s="11" t="s">
        <v>555</v>
      </c>
      <c r="I176" s="11">
        <f t="shared" si="23"/>
        <v>29.22</v>
      </c>
      <c r="J176" s="11">
        <v>80.8</v>
      </c>
      <c r="K176" s="11"/>
      <c r="L176" s="11">
        <f>J176*0.6</f>
        <v>48.48</v>
      </c>
      <c r="M176" s="11">
        <f>I176+L176</f>
        <v>77.7</v>
      </c>
      <c r="N176" s="11">
        <f>RANK(M176,M$175:M$177)</f>
        <v>2</v>
      </c>
      <c r="O176" s="11"/>
    </row>
    <row r="177" s="3" customFormat="1" ht="27" customHeight="1" spans="1:15">
      <c r="A177" s="9">
        <v>175</v>
      </c>
      <c r="B177" s="11" t="s">
        <v>556</v>
      </c>
      <c r="C177" s="11" t="s">
        <v>557</v>
      </c>
      <c r="D177" s="11" t="s">
        <v>551</v>
      </c>
      <c r="E177" s="11" t="s">
        <v>477</v>
      </c>
      <c r="F177" s="11" t="s">
        <v>460</v>
      </c>
      <c r="G177" s="11" t="s">
        <v>43</v>
      </c>
      <c r="H177" s="11" t="s">
        <v>558</v>
      </c>
      <c r="I177" s="11">
        <f t="shared" si="23"/>
        <v>18.76</v>
      </c>
      <c r="J177" s="11">
        <v>79.6</v>
      </c>
      <c r="K177" s="11"/>
      <c r="L177" s="11">
        <f>J177*0.6</f>
        <v>47.76</v>
      </c>
      <c r="M177" s="11">
        <f>I177+L177</f>
        <v>66.52</v>
      </c>
      <c r="N177" s="11">
        <f>RANK(M177,M$175:M$177)</f>
        <v>3</v>
      </c>
      <c r="O177" s="11"/>
    </row>
    <row r="178" s="3" customFormat="1" ht="25" customHeight="1" spans="1:1">
      <c r="A178" s="4"/>
    </row>
  </sheetData>
  <mergeCells count="1">
    <mergeCell ref="A1:O1"/>
  </mergeCells>
  <pageMargins left="0.75" right="0.75" top="0.472222222222222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Administrator</cp:lastModifiedBy>
  <dcterms:created xsi:type="dcterms:W3CDTF">2022-08-05T02:24:00Z</dcterms:created>
  <dcterms:modified xsi:type="dcterms:W3CDTF">2023-07-07T01:19:23Z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39B2E89139114FAC80EE4771BA35843B_13</vt:lpwstr>
  </property>
</Properties>
</file>