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 activeTab="1"/>
  </bookViews>
  <sheets>
    <sheet name="Sheet1" sheetId="1" r:id="rId1"/>
    <sheet name="Sheet2" sheetId="2" r:id="rId2"/>
  </sheets>
  <externalReferences>
    <externalReference r:id="rId3"/>
  </externalReferences>
  <definedNames>
    <definedName name="_xlnm.Print_Titles" localSheetId="0">Sheet1!$3:$4</definedName>
    <definedName name="_xlnm.Print_Titles" localSheetId="1">Sheet2!$3:$4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<sst xmlns="http://schemas.openxmlformats.org/spreadsheetml/2006/main" count="2206" uniqueCount="395">
  <si>
    <r>
      <rPr>
        <sz val="17"/>
        <rFont val="方正小标宋简体"/>
        <charset val="134"/>
      </rPr>
      <t xml:space="preserve">   2024年巩固拓展脱贫攻坚成果和乡村振兴项目库（第一批）安排计划表                                                 </t>
    </r>
    <r>
      <rPr>
        <sz val="12"/>
        <rFont val="方正小标宋简体"/>
        <charset val="134"/>
      </rPr>
      <t xml:space="preserve">    </t>
    </r>
  </si>
  <si>
    <t>2024.06.20</t>
  </si>
  <si>
    <t>序号</t>
  </si>
  <si>
    <t>项目建设地点</t>
  </si>
  <si>
    <t>项目名称</t>
  </si>
  <si>
    <t>项目类型</t>
  </si>
  <si>
    <t>二级项目类型</t>
  </si>
  <si>
    <t>项目子类型</t>
  </si>
  <si>
    <t>项目建设内容</t>
  </si>
  <si>
    <t>项目预算总投资（万元）</t>
  </si>
  <si>
    <t>资金来源（计划）</t>
  </si>
  <si>
    <t>项目归属</t>
  </si>
  <si>
    <t>是否脱贫村提升工程</t>
  </si>
  <si>
    <t>是否增加村集体经济收入</t>
  </si>
  <si>
    <t>是否资产收益</t>
  </si>
  <si>
    <t>群众参与和利益联结机制</t>
  </si>
  <si>
    <t>年度总体目标</t>
  </si>
  <si>
    <t>项目受益总人口数</t>
  </si>
  <si>
    <t>其中直接受益人口数</t>
  </si>
  <si>
    <t>项目主管单位</t>
  </si>
  <si>
    <t>项目负责人</t>
  </si>
  <si>
    <t>联系电话</t>
  </si>
  <si>
    <t>备注</t>
  </si>
  <si>
    <t>镇街</t>
  </si>
  <si>
    <t>村</t>
  </si>
  <si>
    <t>财政衔接资金（万元）</t>
  </si>
  <si>
    <t>其他资金（万元）</t>
  </si>
  <si>
    <t>解决"两不愁三保障"项目</t>
  </si>
  <si>
    <t>巩固提升类项目</t>
  </si>
  <si>
    <t>大王镇</t>
  </si>
  <si>
    <t>中庄村</t>
  </si>
  <si>
    <t>大王镇中庄村人居环境整治项目</t>
  </si>
  <si>
    <t>乡村建设</t>
  </si>
  <si>
    <t>人居环境整治</t>
  </si>
  <si>
    <t>村容村貌提升</t>
  </si>
  <si>
    <t>危房宅基地整治，小三园建设、竹篱笆、木栅栏、砌围墙，新建1个公厕、改造2个公厕、停车场建设</t>
  </si>
  <si>
    <t>否</t>
  </si>
  <si>
    <t>是</t>
  </si>
  <si>
    <t>改善群众人居生活环境</t>
  </si>
  <si>
    <t>中庄村村民委员会</t>
  </si>
  <si>
    <t>李相明</t>
  </si>
  <si>
    <t>下街村</t>
  </si>
  <si>
    <t>大王镇下街村人居环境整治项目</t>
  </si>
  <si>
    <t>四、五组道路户户连，一、二组卫生整治建设，水渠清淤，拖运卫生死角垃圾</t>
  </si>
  <si>
    <t>下街村村民委员会</t>
  </si>
  <si>
    <t>陈永福</t>
  </si>
  <si>
    <t>莲花村</t>
  </si>
  <si>
    <t>大王镇莲花村人居环境整治项目</t>
  </si>
  <si>
    <r>
      <rPr>
        <sz val="12"/>
        <rFont val="仿宋_GB2312"/>
        <charset val="134"/>
      </rPr>
      <t>樟树下湾</t>
    </r>
    <r>
      <rPr>
        <sz val="12"/>
        <color theme="1"/>
        <rFont val="仿宋_GB2312"/>
        <charset val="134"/>
      </rPr>
      <t>围墙</t>
    </r>
    <r>
      <rPr>
        <sz val="12"/>
        <rFont val="仿宋_GB2312"/>
        <charset val="134"/>
      </rPr>
      <t>580米建设，大房柯公共厕所建设，四组公共厕所建设</t>
    </r>
  </si>
  <si>
    <t>莲花村村民委员会</t>
  </si>
  <si>
    <t>程良强</t>
  </si>
  <si>
    <t>继武村</t>
  </si>
  <si>
    <t>大王镇继武村人居环境整治项目</t>
  </si>
  <si>
    <t>湖边公路及停车场建设，死角硬化，门口塘周边整治，前排门前硬化和修整，危房旱厕改建，宅基地翻新，水渠清淤，拖运卫生死角垃圾</t>
  </si>
  <si>
    <t>继武村村民委员会</t>
  </si>
  <si>
    <t>李名前</t>
  </si>
  <si>
    <t>南山村</t>
  </si>
  <si>
    <t>大王镇南山村人居环境整治项目</t>
  </si>
  <si>
    <t>户户连破损道路恢复，水塘沟渠清淤，危房旱厕拆除，卫生死角清理</t>
  </si>
  <si>
    <t>南山村村民委员会</t>
  </si>
  <si>
    <t>陈敬文</t>
  </si>
  <si>
    <t>上街村</t>
  </si>
  <si>
    <t>大王镇上街村人居环境整治项目</t>
  </si>
  <si>
    <t>全村危房、旱厕拆除或加固；黑臭沟渠水体清淤、沟渠危险段安装护栏；村庄小三园建设；村庄内卫生死角清理；村庄内路埂、排水沟沟底硬化；湾组内基础实施提升等</t>
  </si>
  <si>
    <t>上街村村民委员会</t>
  </si>
  <si>
    <t>刘恒炜</t>
  </si>
  <si>
    <t>王崇村</t>
  </si>
  <si>
    <t>大王镇王崇村人居环境整治项目</t>
  </si>
  <si>
    <t>四组：新建下水道；空基平整；村组路、空基整治硬化；排水沟整改；饮用水连接150米；边坡整治；大屋湾组：空基平整；下水道整治；乱堆乱放建筑余料；围栏整治；拆除危房。</t>
  </si>
  <si>
    <t>王崇村村民委员会</t>
  </si>
  <si>
    <t>王定益</t>
  </si>
  <si>
    <t>下刘村</t>
  </si>
  <si>
    <t>大王镇下刘村人居环境整治项目</t>
  </si>
  <si>
    <t>洪石湾九组房前屋后环境卫生整治、450米排水沟清淤整修、闲置宅基地安装围栏、户户连道路硬化、拆除危房、旱厕建小三园、全村环境卫生整治等。</t>
  </si>
  <si>
    <t>下刘村村民委员会</t>
  </si>
  <si>
    <t>李相友</t>
  </si>
  <si>
    <t>陈宝村</t>
  </si>
  <si>
    <t>大王镇陈宝村人居环境整治项目</t>
  </si>
  <si>
    <t>建设小三园、护栏、挡土墙，沟渠港堰清淤整治建设和卫生死角清理，危房整改，垃圾堆挖机整理等村庄基础设施建设。</t>
  </si>
  <si>
    <t>陈宝村村民委员会</t>
  </si>
  <si>
    <t>陈运华</t>
  </si>
  <si>
    <t>上堰村</t>
  </si>
  <si>
    <t>大王镇上堰村人居环境整治项目</t>
  </si>
  <si>
    <t>大湾三个公厕改造，旱厕危房拆除，沟渠清淤，水塘排水渠改造、建筑余料清理。</t>
  </si>
  <si>
    <t>上堰村村民委员会</t>
  </si>
  <si>
    <t>程良明</t>
  </si>
  <si>
    <t>贵湾村</t>
  </si>
  <si>
    <t>大王镇贵湾村人居环境整治项目</t>
  </si>
  <si>
    <t>三座古井修复、危房旱厕拆除整治小三园建设、建筑垃圾外运、沟渠整修、户户连道路硬化。</t>
  </si>
  <si>
    <t>贵湾村村民委员会</t>
  </si>
  <si>
    <t>李志勇</t>
  </si>
  <si>
    <t>港东村</t>
  </si>
  <si>
    <t>大王镇港东村人居环境整治项目</t>
  </si>
  <si>
    <t>村组路整治硬化、入户路整治硬化、废弃场地垃圾场所整治硬化、旱厕拆除改造、小三园改造、沟渠清淤整治。</t>
  </si>
  <si>
    <t>港东村村民委员会</t>
  </si>
  <si>
    <t>李远浩</t>
  </si>
  <si>
    <t>柯畈村</t>
  </si>
  <si>
    <t>大王镇柯畈村人居环境整治项目</t>
  </si>
  <si>
    <t>新建公厕1处、水塘沟渠黑臭水体清淤、水渠重砌、全村危房旱厕拆除或加固、村庄小三园建设、村庄卫生死角清理、拖运建筑垃圾、狭窄道路拓宽、停车场建设。</t>
  </si>
  <si>
    <t>柯畈村村民委员会</t>
  </si>
  <si>
    <t>柯路遥</t>
  </si>
  <si>
    <t>金寨村</t>
  </si>
  <si>
    <t>大王镇金寨村人居环境整治项目</t>
  </si>
  <si>
    <t>二组路面硬化、危房旱厕拆除、垃圾勾臂桶维修、水塘升级改造、拖运村庄生活垃圾、沟渠硬化200米。</t>
  </si>
  <si>
    <t>金寨村村民委员会</t>
  </si>
  <si>
    <t>曹衍银</t>
  </si>
  <si>
    <t>八祥村</t>
  </si>
  <si>
    <t>大王镇八祥村人居环境整治项目</t>
  </si>
  <si>
    <t>全村危房、早厕拆除或加固，七组（细麦林咀）公共厕所建设，仿古围墙（不得用于墙绘）490米建设，三组公共厕所建设。</t>
  </si>
  <si>
    <t>八祥村村民委员会</t>
  </si>
  <si>
    <t>曹利华</t>
  </si>
  <si>
    <t>港西村</t>
  </si>
  <si>
    <t>大王镇港西村人居环境整治项目</t>
  </si>
  <si>
    <t>1.下门庄：水塘清涂、拉进水管网。2.下门庄：新建公厕进行标准化、现代化水冲式建设，配独立卫生间、洗手台维护等基本设施。</t>
  </si>
  <si>
    <t>港西村村民委员会</t>
  </si>
  <si>
    <t>李和平</t>
  </si>
  <si>
    <t>刘寿村</t>
  </si>
  <si>
    <t>大王镇刘寿村人居环境整治项目</t>
  </si>
  <si>
    <r>
      <rPr>
        <sz val="12"/>
        <color theme="1"/>
        <rFont val="仿宋_GB2312"/>
        <charset val="134"/>
      </rPr>
      <t>村庄</t>
    </r>
    <r>
      <rPr>
        <sz val="12"/>
        <rFont val="仿宋_GB2312"/>
        <charset val="134"/>
      </rPr>
      <t>垃圾清运、一组二组中心湾广场沟渠改造、危房拆除整治、一组二组村委主路段路边硬化、山坡护砌。</t>
    </r>
  </si>
  <si>
    <t>刘寿村村民委员会</t>
  </si>
  <si>
    <t>刘合兵</t>
  </si>
  <si>
    <t>坎下村</t>
  </si>
  <si>
    <t>大王镇坎下村人居环境整治项目</t>
  </si>
  <si>
    <r>
      <rPr>
        <sz val="12"/>
        <color theme="1"/>
        <rFont val="仿宋_GB2312"/>
        <charset val="134"/>
      </rPr>
      <t>大湾</t>
    </r>
    <r>
      <rPr>
        <sz val="12"/>
        <rFont val="仿宋_GB2312"/>
        <charset val="134"/>
      </rPr>
      <t>建设公厕2座，危房改建，水渠清淤400米，拖运卫生死角垃圾。</t>
    </r>
  </si>
  <si>
    <t>坎下村村民委员会</t>
  </si>
  <si>
    <t>程时文</t>
  </si>
  <si>
    <t>长林村</t>
  </si>
  <si>
    <t>大王镇长林村人居环境整治项目</t>
  </si>
  <si>
    <t>长林村7组、8组、9组、10组（断头路）整治、沟渠清淤整治、旱厕拆除改造、户户联道路硬化、危险路段维护。</t>
  </si>
  <si>
    <t>长林村村民委员会</t>
  </si>
  <si>
    <t>李朝钦</t>
  </si>
  <si>
    <t>下堰村</t>
  </si>
  <si>
    <t>大王镇下堰村人居环境整治项目</t>
  </si>
  <si>
    <t>危房宅基地整治小三园建设、清淤水沟、旱厕危房拆除、5个组建设公厕5座、拆除废品站、全村卫生死角清理。</t>
  </si>
  <si>
    <t>下堰村村民委员会</t>
  </si>
  <si>
    <t>李青枫</t>
  </si>
  <si>
    <t>珠龙村</t>
  </si>
  <si>
    <t>大王镇珠龙村人居环境整治项目</t>
  </si>
  <si>
    <t>死角硬化，翻新，门口塘清淤维修整改，前排门前硬化和修整，危房改建，水渠清淤，拖运卫生死角垃圾。</t>
  </si>
  <si>
    <t>珠龙村村民委员会</t>
  </si>
  <si>
    <t>柯松林</t>
  </si>
  <si>
    <t>枫树村</t>
  </si>
  <si>
    <t>大王镇枫树村人居环境整治项目</t>
  </si>
  <si>
    <t>全村湾组环境整治卫生死角清理、全村道路环境整治2千米。</t>
  </si>
  <si>
    <t>枫树村村民委员会</t>
  </si>
  <si>
    <t>曹五良</t>
  </si>
  <si>
    <t>大王镇合计：</t>
  </si>
  <si>
    <t>章山街道办事处</t>
  </si>
  <si>
    <t>龙山村</t>
  </si>
  <si>
    <t>龙山村人居环境整治</t>
  </si>
  <si>
    <t>龙山村下刘湾、陈家湾、油铺垅张、刘家湾建筑垃圾清理、小三园建设、卫生死角清理</t>
  </si>
  <si>
    <t>改善群众人居生活环境、建设宜居宜业和美乡村</t>
  </si>
  <si>
    <t>龙山村村民委员会</t>
  </si>
  <si>
    <t>下段村</t>
  </si>
  <si>
    <t>下段村人居环境整治</t>
  </si>
  <si>
    <t>石佛洞湾，番瓜宕湾，庙尔嘴湾三个湾组内港渠清淤；钟山大道下段村段红线外建筑垃圾清运。</t>
  </si>
  <si>
    <t>下段村村民委员会</t>
  </si>
  <si>
    <t>滨湖村</t>
  </si>
  <si>
    <t>滨湖村人居环境整治</t>
  </si>
  <si>
    <t>下径湾中心沟1200米清於，文体广场周边停车位20个，中心路两边小三园建设十处，卫生死角清理。</t>
  </si>
  <si>
    <t>滨湖村村民委员会</t>
  </si>
  <si>
    <t>龙泉村</t>
  </si>
  <si>
    <t>龙泉村人居环境整治</t>
  </si>
  <si>
    <t>清理建筑垃圾及余料；清理沟渠塘堰约3000米
“小三园”、停车场整治建设；垃圾分类棚建设。</t>
  </si>
  <si>
    <t>龙泉村村民委员会</t>
  </si>
  <si>
    <t>王有幸</t>
  </si>
  <si>
    <t>章山街办合计：</t>
  </si>
  <si>
    <t>金山街道</t>
  </si>
  <si>
    <t>圣水泉村</t>
  </si>
  <si>
    <t>圣水泉村人居环境整治</t>
  </si>
  <si>
    <t>乡村建设行动</t>
  </si>
  <si>
    <t>水塘河道清淤护沏，破损道路维修、改造，村内垃圾清理，房前屋后以及中心区域道路、活动场所改造硬化。</t>
  </si>
  <si>
    <t>路平村</t>
  </si>
  <si>
    <t>路平村人居环境整治</t>
  </si>
  <si>
    <t>华屋尔湾水港清淤护沏，湾内破损路面修复，湾内闲置宅基地清理，湾内公共面积区域硬化，湾内排水沟修补硬化，解决湾内污水排放问题，全方位清除湾内杂草及垃圾。</t>
  </si>
  <si>
    <t>王太村</t>
  </si>
  <si>
    <t>王太村人居环境整治</t>
  </si>
  <si>
    <t>下王太湾3条主路破损处修缮；清理下王太湾3口水塘垃圾、清除塘泥、修复塘矿；下王太湾约800米长沟渠垃圾清理；修建活动广场及停车场1个。</t>
  </si>
  <si>
    <t>王坛村</t>
  </si>
  <si>
    <t>王坛村人居环境整治</t>
  </si>
  <si>
    <t>王坛村向家湾、明其代湾进行湾组人行道硬化，向家湾水塘改造。</t>
  </si>
  <si>
    <t>钟山村</t>
  </si>
  <si>
    <t>钟山村下周湾、何鼎丰湾人居环境整治</t>
  </si>
  <si>
    <t>下周湾门口塘维修及砌石坎；何鼎丰湾下何老祖堂门前道路硬化，道路边水塘黑臭水体清淤；何鼎丰湾门口临近金山大道旁群众活动场所铺设地砖，何鼎丰湾祖堂旁边池塘（约一亩）进行填埋改造成活动场所及新建污水管网；何鼎丰湾房前屋后垃圾及公共区域乱堆乱放进行清理。</t>
  </si>
  <si>
    <t>大路村</t>
  </si>
  <si>
    <t>大路村人居环境整治</t>
  </si>
  <si>
    <t>明其湾、大路新村水塘清淤护沏，对明其湾、梁许湾破损道路进行维修、改造，未拆迁湾组垃圾进行清理，房前屋后和湾组公共面积进行硬化等改造。</t>
  </si>
  <si>
    <t>金山村</t>
  </si>
  <si>
    <t>金山村人居环境整治</t>
  </si>
  <si>
    <t>深化王钦臣湾人居环境提升二期建设工作，对观音洞路进行扩宽，并启动李氏大湾人居环境提升一期的建设工作，把排水港进行清淤、塌陷地方进行维修，未硬化、破损道路进行修复，新建排水管网。</t>
  </si>
  <si>
    <t>路东村</t>
  </si>
  <si>
    <t>路东村人居环境整治</t>
  </si>
  <si>
    <t>柯家庄湾公共区域场地硬化，清理闲置的宅基地，道路旁边进行挡土墙护砌。对湾内沟渠进行清淤及加盖沟渠板，所有的房前屋后和垃圾进行清理，全方位清除湾内杂草及树木等。</t>
  </si>
  <si>
    <t>张冲村</t>
  </si>
  <si>
    <t>张冲村人居环境整治</t>
  </si>
  <si>
    <t>老刘韦线破损道路整体修复、对老刘韦线两侧排水沟硬化，冯胖子湾路边水塘搭建栏杆。</t>
  </si>
  <si>
    <t>金山街道合计：</t>
  </si>
  <si>
    <t>汪仁镇</t>
  </si>
  <si>
    <t>柏树下村</t>
  </si>
  <si>
    <t>柏树下村人居环境整治</t>
  </si>
  <si>
    <t>大棋路口到曹国重湾路段700米提档升级。</t>
  </si>
  <si>
    <t>曾家湾村</t>
  </si>
  <si>
    <t>曾家湾村人居环境整治</t>
  </si>
  <si>
    <t>曾家湾村委会门口至灰石厂700米道路硬化。</t>
  </si>
  <si>
    <t>刘铺村</t>
  </si>
  <si>
    <t>刘铺村人居环境整治</t>
  </si>
  <si>
    <r>
      <rPr>
        <sz val="12"/>
        <rFont val="仿宋_GB2312"/>
        <charset val="134"/>
      </rPr>
      <t>对刘铺村曹礼洲湾1200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的荒废广场提档升级进行全面硬化。</t>
    </r>
  </si>
  <si>
    <t>刘铺村村委会</t>
  </si>
  <si>
    <t>四连山村</t>
  </si>
  <si>
    <t>柯家湾人居环境整治</t>
  </si>
  <si>
    <t>农村污水治理</t>
  </si>
  <si>
    <t>柯家湾老隧道口处通过原老港清淤，港底硬化工程，引入活水进入，改善群众生活环境。</t>
  </si>
  <si>
    <t>汪仁村</t>
  </si>
  <si>
    <t>汪仁村乡村公路</t>
  </si>
  <si>
    <t>张家大塘路口至曹廖两湾路口1200米道路建设。</t>
  </si>
  <si>
    <t>改善群众人居生活环境，畅通村民出行道路。</t>
  </si>
  <si>
    <t>360人</t>
  </si>
  <si>
    <t>王贵村</t>
  </si>
  <si>
    <t>王贵村人居环境整治</t>
  </si>
  <si>
    <t>王贵湾道路拓宽、两边环境整治。</t>
  </si>
  <si>
    <t>800人</t>
  </si>
  <si>
    <t>500人</t>
  </si>
  <si>
    <t>徐斌村</t>
  </si>
  <si>
    <t>徐斌村人居环境整治</t>
  </si>
  <si>
    <t>徐斌东路提档升级，路面提档升级。</t>
  </si>
  <si>
    <t>沿湖村</t>
  </si>
  <si>
    <t>沿湖村人居环境整治</t>
  </si>
  <si>
    <t>沿湖村主干道吴志班湾到石家湖大堤段提档升级，路面维修提档升级。</t>
  </si>
  <si>
    <t>章畈村</t>
  </si>
  <si>
    <t>章畈村人居环境整治</t>
  </si>
  <si>
    <t>旱厕拆除改建泊车位，新建公厕，新建广场。建筑垃圾、白色垃圾清理，公路桥面加宽，生活水塘环境清理，乱搭乱建清理整治。</t>
  </si>
  <si>
    <t>罗灯喜</t>
  </si>
  <si>
    <t>分水岭村</t>
  </si>
  <si>
    <t>分水岭村人居环境整治</t>
  </si>
  <si>
    <t>盛柏祥主干道道路提档升级。</t>
  </si>
  <si>
    <t>分水岭村委会</t>
  </si>
  <si>
    <t>枯树咀村</t>
  </si>
  <si>
    <t>枯树咀村人居环境整治</t>
  </si>
  <si>
    <t>大棋路口到罗家湾路段提档升级。</t>
  </si>
  <si>
    <t>黄荆头村</t>
  </si>
  <si>
    <t>黄荆头村人居环境整治</t>
  </si>
  <si>
    <r>
      <rPr>
        <sz val="12"/>
        <rFont val="仿宋_GB2312"/>
        <charset val="134"/>
      </rPr>
      <t>对黄荆头村柯家湾1500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的荒废广场提档升级进行全面硬化。</t>
    </r>
  </si>
  <si>
    <t>黄荆头村村委会</t>
  </si>
  <si>
    <t>冯猛</t>
  </si>
  <si>
    <t>王叶村</t>
  </si>
  <si>
    <t>王叶村人居环境整治</t>
  </si>
  <si>
    <t>对王叶村旱厕拆除改建泊车位，新建公厕，新建广场。垃圾清理，生活水塘环境清理，排水沟修建,乱搭乱建清理整治。</t>
  </si>
  <si>
    <t>王叶村委会</t>
  </si>
  <si>
    <t>汪仁镇合计：</t>
  </si>
  <si>
    <t>太子镇</t>
  </si>
  <si>
    <t>张畈村</t>
  </si>
  <si>
    <t>张畈村村庄人居环境整治项目</t>
  </si>
  <si>
    <t>和美乡村建设行动</t>
  </si>
  <si>
    <t>1、对残垣断壁拆彻底、清到位,合理利用为“小三园”或群众公共活动场地;
2、公共设施建设：建设公共厕所、购置垃圾中转勾背桶等公共设施，提高村庄的公共服务水平。</t>
  </si>
  <si>
    <t>张畈村村委会</t>
  </si>
  <si>
    <t>张功文</t>
  </si>
  <si>
    <t>德夫村</t>
  </si>
  <si>
    <t>德夫湾团垴人居环境整治</t>
  </si>
  <si>
    <t>地面硬化800平方、小三园建设1200平方、沟渠清理护砌50米、建筑垃圾清理40吨</t>
  </si>
  <si>
    <t>李名众</t>
  </si>
  <si>
    <t>世英村</t>
  </si>
  <si>
    <t>世英村人居环境整治</t>
  </si>
  <si>
    <t>1、卫生环境清理，全面清理村内的生活垃圾、建筑垃圾。
2、拆除全村危房、旱厕、残垣断壁百余处，并及时清理建筑垃圾，联合屋主打造小三园。</t>
  </si>
  <si>
    <t>世英村村委会</t>
  </si>
  <si>
    <t>程时树</t>
  </si>
  <si>
    <t>刘政村</t>
  </si>
  <si>
    <t>刘政村人居环境整治</t>
  </si>
  <si>
    <t>上门西边塘到下门新村500余米，砌石、排污管道铺设、盖板盖顶等</t>
  </si>
  <si>
    <t>刘政村村委会</t>
  </si>
  <si>
    <t>刘冬冬</t>
  </si>
  <si>
    <t>上门湾西边塘排污管道建设20米、门口塘损毁塘堰浆砌石块100米，护栏修复50米等</t>
  </si>
  <si>
    <t>500米两条主进湾道路扩宽1米</t>
  </si>
  <si>
    <t>官山村</t>
  </si>
  <si>
    <t>太子镇官山村人居环境整治</t>
  </si>
  <si>
    <t>1、拆除危房旱厕残垣断壁；2、清理垃圾暨建筑余料；3、新建公厕</t>
  </si>
  <si>
    <t>官山村村委会</t>
  </si>
  <si>
    <t>港泉村</t>
  </si>
  <si>
    <t>港泉村人居环境整治</t>
  </si>
  <si>
    <t>1、卫生基础设施建设：购置垃圾勾背桶、垃圾桶，以此提高村庄的公共服务水平，同时建造2个卫生公共厕所。                                         2.村组环境清理：全面清理村庄内的年久堆积的生活垃圾、建筑垃圾等。
3、塘、沟渠清理及硬化：对村组内的塘、沟渠进行垃圾清理及疏通硬化。</t>
  </si>
  <si>
    <t>港泉村村民委员会</t>
  </si>
  <si>
    <t>明祥利</t>
  </si>
  <si>
    <t>舒垅村</t>
  </si>
  <si>
    <t>舒垅村人居环境整治</t>
  </si>
  <si>
    <t>1.二组、四组门口塘900平方砌护栏、池塘周边环境治理800平方，2.全村门前屋后区域建设竹篱笆2000米。</t>
  </si>
  <si>
    <t>舒克猛</t>
  </si>
  <si>
    <t>樟铺村</t>
  </si>
  <si>
    <t>樟铺村人居环境整治</t>
  </si>
  <si>
    <t>1、卫生基础设施建设：购置垃圾勾背桶、垃圾桶，以此提高村庄的公共服务水平，同时建造2个卫生公共厕所。                                         2.村组环境清理：全面清理村庄内的年久堆积的生活垃圾、建筑垃圾等。
3、塘、沟渠清理及硬化：对村组内的塘、沟渠进行垃圾清理及疏通硬化，改善水质，提升村组内环境卫生情况。
4、村组道路环境整治：对村组道路两旁的杂草灌木丛进行重新规划，同时对卫生死角进行清理。</t>
  </si>
  <si>
    <t>樟铺村村民委员会</t>
  </si>
  <si>
    <t>明祥鳌</t>
  </si>
  <si>
    <t>塘埠村</t>
  </si>
  <si>
    <t>塘埠村人居环境整治项目</t>
  </si>
  <si>
    <t>乡村基础设施建设</t>
  </si>
  <si>
    <t>道路加宽、硬化共500米，砌石挡墙、水塘护坡120米、
危房旱厕拆除、广场硬化2000米、环境整治、港渠治理1.8千米。</t>
  </si>
  <si>
    <t>塘埠村委会</t>
  </si>
  <si>
    <t>黄召肄</t>
  </si>
  <si>
    <t>洪桥村</t>
  </si>
  <si>
    <t>洪桥村人居环境整治</t>
  </si>
  <si>
    <t>人居环境</t>
  </si>
  <si>
    <t>1、危房，旱厕，残垣断壁拆除、鸡棚拆除
2、建设一个广场硬化，绿化
3、房前屋后硬化，路边绿化
4、沟渠整治清理</t>
  </si>
  <si>
    <t>洪桥村村委会</t>
  </si>
  <si>
    <t>汪志刚</t>
  </si>
  <si>
    <t>碧湖村</t>
  </si>
  <si>
    <t>碧湖村村人居环境整治</t>
  </si>
  <si>
    <t>碧湖村三组旱厕拆除场地平整硬化，黑臭水塘填埋整治。</t>
  </si>
  <si>
    <t>碧湖村村委会</t>
  </si>
  <si>
    <t>程丽加</t>
  </si>
  <si>
    <t>山海村</t>
  </si>
  <si>
    <t>山海村人居环境整治</t>
  </si>
  <si>
    <t>1、六组山口下门湾组公共区域内拆除残垣断壁建设小三园；
2、对湾组内危房进行加固修缮；
3、购买垃圾桶放置人员密集位置；</t>
  </si>
  <si>
    <t>山海村村委会</t>
  </si>
  <si>
    <t>费上森</t>
  </si>
  <si>
    <t>双堍村</t>
  </si>
  <si>
    <t>太子镇双堍村卜地钟湾整治项目</t>
  </si>
  <si>
    <t>三四五组路桥整治修缮</t>
  </si>
  <si>
    <t>向本</t>
  </si>
  <si>
    <t>龙庄村</t>
  </si>
  <si>
    <t>龙庄村人居环境整治</t>
  </si>
  <si>
    <t>1、垃圾清理：清除村湾卫生死角、建筑垃圾及时清理。
2、消除危房风险：对残垣断壁的拆除加大力度，旱厕的清理。
3、活水进湾：将600米外的河水引进湾内，改善湾内臭水问题，同时也可以拯救上百亩良田。
4、道路沿线整治：对村庄道路沿线的环境进行整治，包括道路两侧的垃圾清理、杂草清除、花草种植等。
5、公共设施建设：购置垃圾中转勾背桶、垃圾分类等公共设施，提高村庄的公共服务水平。</t>
  </si>
  <si>
    <t>龙庄村村委会</t>
  </si>
  <si>
    <t>四门村</t>
  </si>
  <si>
    <t>四门村人居环境整治</t>
  </si>
  <si>
    <t>1.对池塘和总计3公里的沟渠进行起底试的大清除以及维修。2.清理鲶鱼垴建筑垃圾与余料等，引导村民放置指定区域。3.对四门内部农村危房，断壁残垣进行清理，修成小三园。</t>
  </si>
  <si>
    <t>上庄村</t>
  </si>
  <si>
    <t>上庄村人居环境整治</t>
  </si>
  <si>
    <t>2.5公里港渠清淤和下庄湾新塘环境治理</t>
  </si>
  <si>
    <t>2.5公里港渠清淤、花坛翻新及维护、硬化和下庄湾新塘环境治理</t>
  </si>
  <si>
    <t>改善群众人居生活环境，提高村民幸福指数</t>
  </si>
  <si>
    <t>上庄村村委会</t>
  </si>
  <si>
    <t>徐海浪</t>
  </si>
  <si>
    <t>官路村</t>
  </si>
  <si>
    <t>官路村人居环境整治</t>
  </si>
  <si>
    <t>1.清通畅。清除1.清通畅。清除村湾内危房， 残垣断壁 ，建筑垃圾、 乱搭乱建处；清除村湾内塘堰、沟渠等水体漂浮物和障碍物 ，并对2公里范围的沟渠进行清底、砌墙维护。
2.“小三园”建设。对可以改造成“小三园”的13处空地进行改造。
3.旱厕改建。对有改建意愿的旱厕进行水冲式改建。
4.污水修复。对污水管网处堵塞、破损处进行修复。
5.各组道路沿线整治。道路边清理、砌花坛、绿化。
6.路灯维护。对全村需要维护的路灯进行修复。村湾内危房， 残垣断壁 。</t>
  </si>
  <si>
    <t xml:space="preserve">否 </t>
  </si>
  <si>
    <t>官路村村委会</t>
  </si>
  <si>
    <t>李元高</t>
  </si>
  <si>
    <t>朋畈村</t>
  </si>
  <si>
    <t>朋畈村人居环境整治</t>
  </si>
  <si>
    <t>人居环境政治</t>
  </si>
  <si>
    <t>1.四中水库分流水渠、朋畈村委会吴德淳，2.400米主路扩宽2米</t>
  </si>
  <si>
    <t>太子镇合计：</t>
  </si>
  <si>
    <r>
      <t xml:space="preserve">  开发区·铁山区2024年度（第二批）衔接资金支持巩固拓展脱贫攻坚成果和乡村振兴实施计划项目清单（人居环境项目-330万元）                                           </t>
    </r>
    <r>
      <rPr>
        <sz val="12"/>
        <rFont val="方正小标宋简体"/>
        <charset val="134"/>
      </rPr>
      <t xml:space="preserve">    </t>
    </r>
  </si>
  <si>
    <t>项目是否纳入年度实施计划</t>
  </si>
  <si>
    <r>
      <rPr>
        <b/>
        <sz val="10"/>
        <rFont val="宋体"/>
        <charset val="134"/>
      </rPr>
      <t>樟树下湾</t>
    </r>
    <r>
      <rPr>
        <b/>
        <sz val="10"/>
        <color theme="1"/>
        <rFont val="宋体"/>
        <charset val="134"/>
      </rPr>
      <t>围墙</t>
    </r>
    <r>
      <rPr>
        <b/>
        <sz val="10"/>
        <rFont val="宋体"/>
        <charset val="134"/>
      </rPr>
      <t>580米建设，大房柯公共厕所建设，四组公共厕所建设</t>
    </r>
  </si>
  <si>
    <r>
      <rPr>
        <b/>
        <sz val="10"/>
        <color theme="1"/>
        <rFont val="宋体"/>
        <charset val="134"/>
      </rPr>
      <t>村庄</t>
    </r>
    <r>
      <rPr>
        <b/>
        <sz val="10"/>
        <rFont val="宋体"/>
        <charset val="134"/>
      </rPr>
      <t>垃圾清运、一组二组中心湾广场沟渠改造、危房拆除整治、一组二组村委主路段路边硬化、山坡护砌。</t>
    </r>
  </si>
  <si>
    <r>
      <rPr>
        <b/>
        <sz val="10"/>
        <color theme="1"/>
        <rFont val="宋体"/>
        <charset val="134"/>
      </rPr>
      <t>大湾</t>
    </r>
    <r>
      <rPr>
        <b/>
        <sz val="10"/>
        <rFont val="宋体"/>
        <charset val="134"/>
      </rPr>
      <t>建设公厕2座，危房改建，水渠清淤400米，拖运卫生死角垃圾。</t>
    </r>
  </si>
  <si>
    <t>章山街道龙山村人居环境整治项目</t>
  </si>
  <si>
    <t>章山街道下段村人居环境整治项目</t>
  </si>
  <si>
    <t>章山街道滨湖村人居环境整治项目</t>
  </si>
  <si>
    <t>章山街道龙泉村人居环境整治项目</t>
  </si>
  <si>
    <t>章山街道办事处合计：</t>
  </si>
  <si>
    <t>金山街道圣水泉村人居环境整治项目</t>
  </si>
  <si>
    <t>金山街道路平村人居环境整治项目</t>
  </si>
  <si>
    <t>金山街道王太村人居环境整治项目</t>
  </si>
  <si>
    <t>金山街道王坛村人居环境整治项目</t>
  </si>
  <si>
    <t>金山街道钟山村下周湾、何鼎丰湾人居环境整治项目</t>
  </si>
  <si>
    <t>金山街道大路村人居环境整治项目</t>
  </si>
  <si>
    <t>金山街道金山村人居环境整治项目</t>
  </si>
  <si>
    <t>金山街道路东村人居环境整治项目</t>
  </si>
  <si>
    <t>金山街道张冲村人居环境整治项目</t>
  </si>
  <si>
    <t>汪仁镇柏树下村人居环境整治项目</t>
  </si>
  <si>
    <t>汪仁镇曾家湾村人居环境整治项目</t>
  </si>
  <si>
    <t>汪仁镇刘铺村人居环境整治项目</t>
  </si>
  <si>
    <t>对刘铺村曹礼洲湾1200㎡的荒废广场提档升级进行全面硬化。</t>
  </si>
  <si>
    <t>汪仁镇柯家湾人居环境整治项目</t>
  </si>
  <si>
    <t>汪仁镇汪仁村乡村公路项目</t>
  </si>
  <si>
    <t>汪仁镇王贵村人居环境整治项目</t>
  </si>
  <si>
    <t>汪仁镇徐斌村人居环境整治项目</t>
  </si>
  <si>
    <t>汪仁镇沿湖村人居环境整治项目</t>
  </si>
  <si>
    <t>汪仁镇章畈村人居环境整治项目</t>
  </si>
  <si>
    <t>汪仁镇分水岭村人居环境整治项目</t>
  </si>
  <si>
    <t>汪仁镇枯树咀村人居环境整治项目</t>
  </si>
  <si>
    <t>汪仁镇黄荆头村人居环境整治项目</t>
  </si>
  <si>
    <t>对黄荆头村柯家湾1500㎡的荒废广场提档升级进行全面硬化。</t>
  </si>
  <si>
    <t>汪仁镇王叶村人居环境整治项目</t>
  </si>
  <si>
    <t>太子镇张畈村村庄人居环境整治项目</t>
  </si>
  <si>
    <t>太子镇德夫湾团垴人居环境整治项目</t>
  </si>
  <si>
    <t>太子镇世英村人居环境整治项目</t>
  </si>
  <si>
    <t>太子镇刘政村人居环境整治项目</t>
  </si>
  <si>
    <t>上门西边塘到下门新村500余米，砌石、排污管道铺设、盖板盖顶等,上门湾西边塘排污管道建设20米、门口塘损毁塘堰浆砌石块100米，护栏修复50米等,500米两条主进湾道路扩宽1米</t>
  </si>
  <si>
    <t>太子镇官山村人居环境整治项目</t>
  </si>
  <si>
    <t>太子镇港泉村人居环境整治项目</t>
  </si>
  <si>
    <t>太子镇舒垅村人居环境整治项目</t>
  </si>
  <si>
    <t>1.四组门口塘500平方砌护栏、池塘周边环境治理500平方。2.人工机械清除垃圾及残垣断壁费用等</t>
  </si>
  <si>
    <t>太子镇樟铺村人居环境整治项目</t>
  </si>
  <si>
    <t>太子镇塘埠村人居环境整治项目项目</t>
  </si>
  <si>
    <t>太子镇洪桥村人居环境整治项目</t>
  </si>
  <si>
    <t>太子镇碧湖村村人居环境整治项目</t>
  </si>
  <si>
    <t>太子镇山海村人居环境整治项目</t>
  </si>
  <si>
    <t>太子镇龙庄村人居环境整治项目</t>
  </si>
  <si>
    <t>太子镇四门村人居环境整治项目</t>
  </si>
  <si>
    <t>太子镇上庄村人居环境整治项目</t>
  </si>
  <si>
    <t>太子镇官路村人居环境整治项目</t>
  </si>
  <si>
    <t>太子镇朋畈村人居环境整治项目</t>
  </si>
  <si>
    <t>项目总合计：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</si>
</sst>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7"/>
      <name val="方正小标宋简体"/>
      <charset val="134"/>
    </font>
    <font>
      <sz val="10"/>
      <name val="黑体"/>
      <charset val="134"/>
    </font>
    <font>
      <b/>
      <sz val="10"/>
      <color theme="1"/>
      <name val="宋体"/>
      <charset val="134"/>
    </font>
    <font>
      <sz val="10"/>
      <name val="楷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u8v2xl4j8bk322\FileStorage\File\2024-06\&#24320;&#21457;&#21306;&#183;&#38081;&#23665;&#21306;2024&#24180;&#24230;&#31532;&#19968;&#25209;&#24066;&#32423;&#34900;&#25509;&#36164;&#37329;&#29992;&#20110;&#20154;&#23621;&#29615;&#22659;&#25972;&#27835;&#24037;&#20316;&#39033;&#30446;&#30003;&#25253;&#34920;%20(2).xlsx%20&#20013;&#24196;&#2644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8"/>
  <sheetViews>
    <sheetView zoomScale="80" zoomScaleNormal="80" workbookViewId="0">
      <selection activeCell="A1" sqref="$A1:$XFD1048576"/>
    </sheetView>
  </sheetViews>
  <sheetFormatPr defaultColWidth="9" defaultRowHeight="13.5"/>
  <cols>
    <col min="1" max="1" width="3.44166666666667" style="4" customWidth="1"/>
    <col min="2" max="2" width="7.44166666666667" style="4" customWidth="1"/>
    <col min="3" max="3" width="7.66666666666667" style="4" customWidth="1"/>
    <col min="4" max="4" width="14.2833333333333" style="4" customWidth="1"/>
    <col min="5" max="5" width="9.66666666666667" style="4" customWidth="1"/>
    <col min="6" max="6" width="7.64166666666667" style="4" customWidth="1"/>
    <col min="7" max="7" width="13.2" style="4" customWidth="1"/>
    <col min="8" max="8" width="44.3083333333333" style="5" customWidth="1"/>
    <col min="9" max="9" width="7.775" style="4" customWidth="1"/>
    <col min="10" max="10" width="9.225" style="4" customWidth="1"/>
    <col min="11" max="11" width="8.89166666666667" style="4" customWidth="1"/>
    <col min="12" max="12" width="6.89166666666667" style="4" customWidth="1"/>
    <col min="13" max="13" width="5.96666666666667" style="4" customWidth="1"/>
    <col min="14" max="14" width="6.10833333333333" style="4" customWidth="1"/>
    <col min="15" max="15" width="5.89166666666667" style="4" customWidth="1"/>
    <col min="16" max="16" width="4.775" style="6" customWidth="1"/>
    <col min="17" max="17" width="7.775" style="6" customWidth="1"/>
    <col min="18" max="18" width="13.4666666666667" style="7" customWidth="1"/>
    <col min="19" max="19" width="6.225" style="4" customWidth="1"/>
    <col min="20" max="20" width="5.69166666666667" style="4" customWidth="1"/>
    <col min="21" max="21" width="9.775" style="4" customWidth="1"/>
    <col min="22" max="22" width="7" style="4" customWidth="1"/>
    <col min="23" max="23" width="12.0833333333333" style="4" customWidth="1"/>
    <col min="24" max="24" width="4.3" style="1" customWidth="1"/>
    <col min="25" max="29" width="9" style="1"/>
    <col min="30" max="30" width="11.1333333333333" style="1"/>
    <col min="31" max="16384" width="9" style="1"/>
  </cols>
  <sheetData>
    <row r="1" s="1" customFormat="1" ht="27" customHeight="1" spans="1:24">
      <c r="A1" s="8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="1" customFormat="1" ht="15" customHeight="1" spans="1:24">
      <c r="A2" s="8"/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17" t="s">
        <v>1</v>
      </c>
      <c r="W2" s="17"/>
      <c r="X2" s="17"/>
    </row>
    <row r="3" s="1" customFormat="1" ht="31" customHeight="1" spans="1:24">
      <c r="A3" s="10" t="s">
        <v>2</v>
      </c>
      <c r="B3" s="10" t="s">
        <v>3</v>
      </c>
      <c r="C3" s="10"/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/>
      <c r="L3" s="10" t="s">
        <v>11</v>
      </c>
      <c r="M3" s="10"/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9" t="s">
        <v>22</v>
      </c>
    </row>
    <row r="4" s="1" customFormat="1" ht="58" customHeight="1" spans="1:24">
      <c r="A4" s="18"/>
      <c r="B4" s="18" t="s">
        <v>23</v>
      </c>
      <c r="C4" s="18" t="s">
        <v>24</v>
      </c>
      <c r="D4" s="18"/>
      <c r="E4" s="18"/>
      <c r="F4" s="18"/>
      <c r="G4" s="18"/>
      <c r="H4" s="18"/>
      <c r="I4" s="18"/>
      <c r="J4" s="18" t="s">
        <v>25</v>
      </c>
      <c r="K4" s="18" t="s">
        <v>26</v>
      </c>
      <c r="L4" s="10" t="s">
        <v>27</v>
      </c>
      <c r="M4" s="10" t="s">
        <v>28</v>
      </c>
      <c r="N4" s="10"/>
      <c r="O4" s="10"/>
      <c r="P4" s="10"/>
      <c r="Q4" s="10"/>
      <c r="R4" s="18"/>
      <c r="S4" s="18"/>
      <c r="T4" s="18"/>
      <c r="U4" s="18"/>
      <c r="V4" s="18"/>
      <c r="W4" s="18"/>
      <c r="X4" s="50"/>
    </row>
    <row r="5" s="33" customFormat="1" ht="50" customHeight="1" spans="1:24">
      <c r="A5" s="34">
        <v>1</v>
      </c>
      <c r="B5" s="34" t="s">
        <v>29</v>
      </c>
      <c r="C5" s="34" t="s">
        <v>30</v>
      </c>
      <c r="D5" s="34" t="s">
        <v>31</v>
      </c>
      <c r="E5" s="34" t="s">
        <v>32</v>
      </c>
      <c r="F5" s="34" t="s">
        <v>33</v>
      </c>
      <c r="G5" s="34" t="s">
        <v>34</v>
      </c>
      <c r="H5" s="35" t="s">
        <v>35</v>
      </c>
      <c r="I5" s="34">
        <v>20</v>
      </c>
      <c r="J5" s="34">
        <v>20</v>
      </c>
      <c r="K5" s="34">
        <v>0</v>
      </c>
      <c r="L5" s="34" t="s">
        <v>36</v>
      </c>
      <c r="M5" s="34" t="s">
        <v>37</v>
      </c>
      <c r="N5" s="34" t="s">
        <v>36</v>
      </c>
      <c r="O5" s="34" t="s">
        <v>36</v>
      </c>
      <c r="P5" s="34" t="s">
        <v>36</v>
      </c>
      <c r="Q5" s="34" t="s">
        <v>37</v>
      </c>
      <c r="R5" s="51" t="s">
        <v>38</v>
      </c>
      <c r="S5" s="34">
        <v>2186</v>
      </c>
      <c r="T5" s="34">
        <v>1460</v>
      </c>
      <c r="U5" s="34" t="s">
        <v>39</v>
      </c>
      <c r="V5" s="34" t="s">
        <v>40</v>
      </c>
      <c r="W5" s="34">
        <v>13797783569</v>
      </c>
      <c r="X5" s="34"/>
    </row>
    <row r="6" s="33" customFormat="1" ht="50" customHeight="1" spans="1:24">
      <c r="A6" s="34">
        <v>2</v>
      </c>
      <c r="B6" s="34" t="s">
        <v>29</v>
      </c>
      <c r="C6" s="34" t="s">
        <v>41</v>
      </c>
      <c r="D6" s="34" t="s">
        <v>42</v>
      </c>
      <c r="E6" s="34" t="s">
        <v>32</v>
      </c>
      <c r="F6" s="34" t="s">
        <v>33</v>
      </c>
      <c r="G6" s="34" t="s">
        <v>34</v>
      </c>
      <c r="H6" s="35" t="s">
        <v>43</v>
      </c>
      <c r="I6" s="34">
        <v>21.8</v>
      </c>
      <c r="J6" s="34">
        <v>20</v>
      </c>
      <c r="K6" s="34">
        <v>1.8</v>
      </c>
      <c r="L6" s="34" t="s">
        <v>36</v>
      </c>
      <c r="M6" s="34" t="s">
        <v>37</v>
      </c>
      <c r="N6" s="34" t="s">
        <v>36</v>
      </c>
      <c r="O6" s="34" t="s">
        <v>36</v>
      </c>
      <c r="P6" s="34" t="s">
        <v>36</v>
      </c>
      <c r="Q6" s="34" t="s">
        <v>37</v>
      </c>
      <c r="R6" s="51" t="s">
        <v>38</v>
      </c>
      <c r="S6" s="34">
        <v>2100</v>
      </c>
      <c r="T6" s="34">
        <v>1100</v>
      </c>
      <c r="U6" s="34" t="s">
        <v>44</v>
      </c>
      <c r="V6" s="34" t="s">
        <v>45</v>
      </c>
      <c r="W6" s="34">
        <v>13034426113</v>
      </c>
      <c r="X6" s="34"/>
    </row>
    <row r="7" s="33" customFormat="1" ht="50" customHeight="1" spans="1:24">
      <c r="A7" s="34">
        <v>3</v>
      </c>
      <c r="B7" s="34" t="s">
        <v>29</v>
      </c>
      <c r="C7" s="34" t="s">
        <v>46</v>
      </c>
      <c r="D7" s="34" t="s">
        <v>47</v>
      </c>
      <c r="E7" s="34" t="s">
        <v>32</v>
      </c>
      <c r="F7" s="34" t="s">
        <v>33</v>
      </c>
      <c r="G7" s="34" t="s">
        <v>34</v>
      </c>
      <c r="H7" s="35" t="s">
        <v>48</v>
      </c>
      <c r="I7" s="34">
        <v>23.2</v>
      </c>
      <c r="J7" s="34">
        <v>20</v>
      </c>
      <c r="K7" s="34">
        <v>3.2</v>
      </c>
      <c r="L7" s="34" t="s">
        <v>36</v>
      </c>
      <c r="M7" s="34" t="s">
        <v>37</v>
      </c>
      <c r="N7" s="34" t="s">
        <v>36</v>
      </c>
      <c r="O7" s="34" t="s">
        <v>36</v>
      </c>
      <c r="P7" s="34" t="s">
        <v>36</v>
      </c>
      <c r="Q7" s="34" t="s">
        <v>37</v>
      </c>
      <c r="R7" s="51" t="s">
        <v>38</v>
      </c>
      <c r="S7" s="34">
        <v>840</v>
      </c>
      <c r="T7" s="34">
        <v>530</v>
      </c>
      <c r="U7" s="34" t="s">
        <v>49</v>
      </c>
      <c r="V7" s="34" t="s">
        <v>50</v>
      </c>
      <c r="W7" s="34">
        <v>13135937639</v>
      </c>
      <c r="X7" s="34"/>
    </row>
    <row r="8" s="33" customFormat="1" ht="67" customHeight="1" spans="1:24">
      <c r="A8" s="34">
        <v>4</v>
      </c>
      <c r="B8" s="34" t="s">
        <v>29</v>
      </c>
      <c r="C8" s="34" t="s">
        <v>51</v>
      </c>
      <c r="D8" s="34" t="s">
        <v>52</v>
      </c>
      <c r="E8" s="34" t="s">
        <v>32</v>
      </c>
      <c r="F8" s="34" t="s">
        <v>33</v>
      </c>
      <c r="G8" s="34" t="s">
        <v>34</v>
      </c>
      <c r="H8" s="35" t="s">
        <v>53</v>
      </c>
      <c r="I8" s="34">
        <v>22</v>
      </c>
      <c r="J8" s="34">
        <v>20</v>
      </c>
      <c r="K8" s="34">
        <v>2</v>
      </c>
      <c r="L8" s="34" t="s">
        <v>36</v>
      </c>
      <c r="M8" s="34" t="s">
        <v>37</v>
      </c>
      <c r="N8" s="34" t="s">
        <v>36</v>
      </c>
      <c r="O8" s="34" t="s">
        <v>36</v>
      </c>
      <c r="P8" s="34" t="s">
        <v>36</v>
      </c>
      <c r="Q8" s="34" t="s">
        <v>37</v>
      </c>
      <c r="R8" s="51" t="s">
        <v>38</v>
      </c>
      <c r="S8" s="34">
        <v>1082</v>
      </c>
      <c r="T8" s="34">
        <v>832</v>
      </c>
      <c r="U8" s="34" t="s">
        <v>54</v>
      </c>
      <c r="V8" s="34" t="s">
        <v>55</v>
      </c>
      <c r="W8" s="34">
        <v>18772280508</v>
      </c>
      <c r="X8" s="34"/>
    </row>
    <row r="9" s="33" customFormat="1" ht="50" customHeight="1" spans="1:24">
      <c r="A9" s="34">
        <v>5</v>
      </c>
      <c r="B9" s="34" t="s">
        <v>29</v>
      </c>
      <c r="C9" s="34" t="s">
        <v>56</v>
      </c>
      <c r="D9" s="34" t="s">
        <v>57</v>
      </c>
      <c r="E9" s="34" t="s">
        <v>32</v>
      </c>
      <c r="F9" s="34" t="s">
        <v>33</v>
      </c>
      <c r="G9" s="34" t="s">
        <v>34</v>
      </c>
      <c r="H9" s="35" t="s">
        <v>58</v>
      </c>
      <c r="I9" s="34">
        <v>20</v>
      </c>
      <c r="J9" s="34">
        <v>20</v>
      </c>
      <c r="K9" s="34">
        <v>0</v>
      </c>
      <c r="L9" s="34" t="s">
        <v>36</v>
      </c>
      <c r="M9" s="34" t="s">
        <v>37</v>
      </c>
      <c r="N9" s="34" t="s">
        <v>36</v>
      </c>
      <c r="O9" s="34" t="s">
        <v>36</v>
      </c>
      <c r="P9" s="34" t="s">
        <v>36</v>
      </c>
      <c r="Q9" s="34" t="s">
        <v>37</v>
      </c>
      <c r="R9" s="51" t="s">
        <v>38</v>
      </c>
      <c r="S9" s="34">
        <v>1672</v>
      </c>
      <c r="T9" s="34">
        <v>1432</v>
      </c>
      <c r="U9" s="34" t="s">
        <v>59</v>
      </c>
      <c r="V9" s="34" t="s">
        <v>60</v>
      </c>
      <c r="W9" s="34">
        <v>13197024179</v>
      </c>
      <c r="X9" s="34"/>
    </row>
    <row r="10" s="33" customFormat="1" ht="81" customHeight="1" spans="1:24">
      <c r="A10" s="34">
        <v>6</v>
      </c>
      <c r="B10" s="34" t="s">
        <v>29</v>
      </c>
      <c r="C10" s="34" t="s">
        <v>61</v>
      </c>
      <c r="D10" s="34" t="s">
        <v>62</v>
      </c>
      <c r="E10" s="34" t="s">
        <v>32</v>
      </c>
      <c r="F10" s="34" t="s">
        <v>33</v>
      </c>
      <c r="G10" s="34" t="s">
        <v>34</v>
      </c>
      <c r="H10" s="35" t="s">
        <v>63</v>
      </c>
      <c r="I10" s="34">
        <v>20</v>
      </c>
      <c r="J10" s="34">
        <v>20</v>
      </c>
      <c r="K10" s="34">
        <v>0</v>
      </c>
      <c r="L10" s="34" t="s">
        <v>36</v>
      </c>
      <c r="M10" s="34" t="s">
        <v>37</v>
      </c>
      <c r="N10" s="34" t="s">
        <v>36</v>
      </c>
      <c r="O10" s="34" t="s">
        <v>36</v>
      </c>
      <c r="P10" s="34" t="s">
        <v>36</v>
      </c>
      <c r="Q10" s="34" t="s">
        <v>37</v>
      </c>
      <c r="R10" s="52" t="s">
        <v>38</v>
      </c>
      <c r="S10" s="34">
        <v>3211</v>
      </c>
      <c r="T10" s="34">
        <v>2180</v>
      </c>
      <c r="U10" s="34" t="s">
        <v>64</v>
      </c>
      <c r="V10" s="34" t="s">
        <v>65</v>
      </c>
      <c r="W10" s="53">
        <v>18062913590</v>
      </c>
      <c r="X10" s="34"/>
    </row>
    <row r="11" s="33" customFormat="1" ht="100" customHeight="1" spans="1:24">
      <c r="A11" s="34">
        <v>7</v>
      </c>
      <c r="B11" s="34" t="s">
        <v>29</v>
      </c>
      <c r="C11" s="34" t="s">
        <v>66</v>
      </c>
      <c r="D11" s="34" t="s">
        <v>67</v>
      </c>
      <c r="E11" s="34" t="s">
        <v>32</v>
      </c>
      <c r="F11" s="34" t="s">
        <v>33</v>
      </c>
      <c r="G11" s="34" t="s">
        <v>34</v>
      </c>
      <c r="H11" s="35" t="s">
        <v>68</v>
      </c>
      <c r="I11" s="34">
        <v>20</v>
      </c>
      <c r="J11" s="34">
        <v>20</v>
      </c>
      <c r="K11" s="34">
        <v>0</v>
      </c>
      <c r="L11" s="34" t="s">
        <v>37</v>
      </c>
      <c r="M11" s="34" t="s">
        <v>37</v>
      </c>
      <c r="N11" s="34" t="s">
        <v>36</v>
      </c>
      <c r="O11" s="34" t="s">
        <v>36</v>
      </c>
      <c r="P11" s="34" t="s">
        <v>36</v>
      </c>
      <c r="Q11" s="34" t="s">
        <v>37</v>
      </c>
      <c r="R11" s="52" t="s">
        <v>38</v>
      </c>
      <c r="S11" s="34">
        <v>1400</v>
      </c>
      <c r="T11" s="34">
        <v>600</v>
      </c>
      <c r="U11" s="34" t="s">
        <v>69</v>
      </c>
      <c r="V11" s="34" t="s">
        <v>70</v>
      </c>
      <c r="W11" s="49">
        <v>15629706688</v>
      </c>
      <c r="X11" s="49"/>
    </row>
    <row r="12" s="33" customFormat="1" ht="64" customHeight="1" spans="1:24">
      <c r="A12" s="34">
        <v>8</v>
      </c>
      <c r="B12" s="34" t="s">
        <v>29</v>
      </c>
      <c r="C12" s="34" t="s">
        <v>71</v>
      </c>
      <c r="D12" s="34" t="s">
        <v>72</v>
      </c>
      <c r="E12" s="34" t="s">
        <v>32</v>
      </c>
      <c r="F12" s="34" t="s">
        <v>33</v>
      </c>
      <c r="G12" s="34" t="s">
        <v>34</v>
      </c>
      <c r="H12" s="35" t="s">
        <v>73</v>
      </c>
      <c r="I12" s="34">
        <v>20</v>
      </c>
      <c r="J12" s="34">
        <v>20</v>
      </c>
      <c r="K12" s="34">
        <v>0</v>
      </c>
      <c r="L12" s="34" t="s">
        <v>36</v>
      </c>
      <c r="M12" s="34" t="s">
        <v>37</v>
      </c>
      <c r="N12" s="34" t="s">
        <v>36</v>
      </c>
      <c r="O12" s="34" t="s">
        <v>36</v>
      </c>
      <c r="P12" s="34" t="s">
        <v>36</v>
      </c>
      <c r="Q12" s="34" t="s">
        <v>37</v>
      </c>
      <c r="R12" s="51" t="s">
        <v>38</v>
      </c>
      <c r="S12" s="34">
        <v>2282</v>
      </c>
      <c r="T12" s="34">
        <v>800</v>
      </c>
      <c r="U12" s="34" t="s">
        <v>74</v>
      </c>
      <c r="V12" s="34" t="s">
        <v>75</v>
      </c>
      <c r="W12" s="34">
        <v>13872065967</v>
      </c>
      <c r="X12" s="49"/>
    </row>
    <row r="13" s="33" customFormat="1" ht="62" customHeight="1" spans="1:24">
      <c r="A13" s="34">
        <v>9</v>
      </c>
      <c r="B13" s="34" t="s">
        <v>29</v>
      </c>
      <c r="C13" s="34" t="s">
        <v>76</v>
      </c>
      <c r="D13" s="34" t="s">
        <v>77</v>
      </c>
      <c r="E13" s="34" t="s">
        <v>32</v>
      </c>
      <c r="F13" s="34" t="s">
        <v>33</v>
      </c>
      <c r="G13" s="34" t="s">
        <v>34</v>
      </c>
      <c r="H13" s="35" t="s">
        <v>78</v>
      </c>
      <c r="I13" s="34">
        <v>20</v>
      </c>
      <c r="J13" s="34">
        <v>20</v>
      </c>
      <c r="K13" s="34">
        <v>0</v>
      </c>
      <c r="L13" s="34" t="s">
        <v>36</v>
      </c>
      <c r="M13" s="34" t="s">
        <v>37</v>
      </c>
      <c r="N13" s="34" t="s">
        <v>36</v>
      </c>
      <c r="O13" s="34" t="s">
        <v>36</v>
      </c>
      <c r="P13" s="34" t="s">
        <v>36</v>
      </c>
      <c r="Q13" s="34" t="s">
        <v>37</v>
      </c>
      <c r="R13" s="51" t="s">
        <v>38</v>
      </c>
      <c r="S13" s="34">
        <v>996</v>
      </c>
      <c r="T13" s="34">
        <v>500</v>
      </c>
      <c r="U13" s="34" t="s">
        <v>79</v>
      </c>
      <c r="V13" s="34" t="s">
        <v>80</v>
      </c>
      <c r="W13" s="34">
        <v>13339906006</v>
      </c>
      <c r="X13" s="34"/>
    </row>
    <row r="14" s="33" customFormat="1" ht="52" customHeight="1" spans="1:24">
      <c r="A14" s="34">
        <v>10</v>
      </c>
      <c r="B14" s="34" t="s">
        <v>29</v>
      </c>
      <c r="C14" s="34" t="s">
        <v>81</v>
      </c>
      <c r="D14" s="34" t="s">
        <v>82</v>
      </c>
      <c r="E14" s="34" t="s">
        <v>32</v>
      </c>
      <c r="F14" s="34" t="s">
        <v>33</v>
      </c>
      <c r="G14" s="34" t="s">
        <v>34</v>
      </c>
      <c r="H14" s="35" t="s">
        <v>83</v>
      </c>
      <c r="I14" s="34">
        <v>20</v>
      </c>
      <c r="J14" s="34">
        <v>20</v>
      </c>
      <c r="K14" s="34">
        <v>0</v>
      </c>
      <c r="L14" s="34" t="s">
        <v>36</v>
      </c>
      <c r="M14" s="34" t="s">
        <v>37</v>
      </c>
      <c r="N14" s="34" t="s">
        <v>36</v>
      </c>
      <c r="O14" s="34" t="s">
        <v>36</v>
      </c>
      <c r="P14" s="34" t="s">
        <v>36</v>
      </c>
      <c r="Q14" s="34" t="s">
        <v>37</v>
      </c>
      <c r="R14" s="51" t="s">
        <v>38</v>
      </c>
      <c r="S14" s="34">
        <v>1600</v>
      </c>
      <c r="T14" s="34">
        <v>800</v>
      </c>
      <c r="U14" s="34" t="s">
        <v>84</v>
      </c>
      <c r="V14" s="34" t="s">
        <v>85</v>
      </c>
      <c r="W14" s="34">
        <v>18162917765</v>
      </c>
      <c r="X14" s="34"/>
    </row>
    <row r="15" s="33" customFormat="1" ht="55" customHeight="1" spans="1:24">
      <c r="A15" s="34">
        <v>11</v>
      </c>
      <c r="B15" s="34" t="s">
        <v>29</v>
      </c>
      <c r="C15" s="34" t="s">
        <v>86</v>
      </c>
      <c r="D15" s="34" t="s">
        <v>87</v>
      </c>
      <c r="E15" s="34" t="s">
        <v>32</v>
      </c>
      <c r="F15" s="34" t="s">
        <v>33</v>
      </c>
      <c r="G15" s="34" t="s">
        <v>34</v>
      </c>
      <c r="H15" s="35" t="s">
        <v>88</v>
      </c>
      <c r="I15" s="34">
        <v>20</v>
      </c>
      <c r="J15" s="34">
        <v>20</v>
      </c>
      <c r="K15" s="34">
        <v>0</v>
      </c>
      <c r="L15" s="34" t="s">
        <v>36</v>
      </c>
      <c r="M15" s="34" t="s">
        <v>37</v>
      </c>
      <c r="N15" s="34" t="s">
        <v>36</v>
      </c>
      <c r="O15" s="34" t="s">
        <v>36</v>
      </c>
      <c r="P15" s="34" t="s">
        <v>36</v>
      </c>
      <c r="Q15" s="34" t="s">
        <v>37</v>
      </c>
      <c r="R15" s="51" t="s">
        <v>38</v>
      </c>
      <c r="S15" s="34">
        <v>460</v>
      </c>
      <c r="T15" s="34">
        <v>300</v>
      </c>
      <c r="U15" s="34" t="s">
        <v>89</v>
      </c>
      <c r="V15" s="34" t="s">
        <v>90</v>
      </c>
      <c r="W15" s="34">
        <v>13197044860</v>
      </c>
      <c r="X15" s="34"/>
    </row>
    <row r="16" s="33" customFormat="1" ht="50.1" customHeight="1" spans="1:24">
      <c r="A16" s="34">
        <v>12</v>
      </c>
      <c r="B16" s="34" t="s">
        <v>29</v>
      </c>
      <c r="C16" s="34" t="s">
        <v>91</v>
      </c>
      <c r="D16" s="34" t="s">
        <v>92</v>
      </c>
      <c r="E16" s="34" t="s">
        <v>32</v>
      </c>
      <c r="F16" s="34" t="s">
        <v>33</v>
      </c>
      <c r="G16" s="34" t="s">
        <v>34</v>
      </c>
      <c r="H16" s="35" t="s">
        <v>93</v>
      </c>
      <c r="I16" s="34">
        <v>20</v>
      </c>
      <c r="J16" s="34">
        <v>20</v>
      </c>
      <c r="K16" s="34">
        <v>0</v>
      </c>
      <c r="L16" s="34" t="s">
        <v>36</v>
      </c>
      <c r="M16" s="34" t="s">
        <v>37</v>
      </c>
      <c r="N16" s="34" t="s">
        <v>36</v>
      </c>
      <c r="O16" s="34" t="s">
        <v>36</v>
      </c>
      <c r="P16" s="34" t="s">
        <v>36</v>
      </c>
      <c r="Q16" s="34" t="s">
        <v>37</v>
      </c>
      <c r="R16" s="51" t="s">
        <v>38</v>
      </c>
      <c r="S16" s="34">
        <v>1250</v>
      </c>
      <c r="T16" s="34">
        <v>1023</v>
      </c>
      <c r="U16" s="34" t="s">
        <v>94</v>
      </c>
      <c r="V16" s="34" t="s">
        <v>95</v>
      </c>
      <c r="W16" s="34">
        <v>13597618211</v>
      </c>
      <c r="X16" s="34"/>
    </row>
    <row r="17" s="33" customFormat="1" ht="66" customHeight="1" spans="1:24">
      <c r="A17" s="34">
        <v>13</v>
      </c>
      <c r="B17" s="34" t="s">
        <v>29</v>
      </c>
      <c r="C17" s="34" t="s">
        <v>96</v>
      </c>
      <c r="D17" s="34" t="s">
        <v>97</v>
      </c>
      <c r="E17" s="34" t="s">
        <v>32</v>
      </c>
      <c r="F17" s="34" t="s">
        <v>33</v>
      </c>
      <c r="G17" s="34" t="s">
        <v>34</v>
      </c>
      <c r="H17" s="35" t="s">
        <v>98</v>
      </c>
      <c r="I17" s="34">
        <v>20</v>
      </c>
      <c r="J17" s="34">
        <v>20</v>
      </c>
      <c r="K17" s="34">
        <v>0</v>
      </c>
      <c r="L17" s="34" t="s">
        <v>36</v>
      </c>
      <c r="M17" s="34" t="s">
        <v>37</v>
      </c>
      <c r="N17" s="34" t="s">
        <v>36</v>
      </c>
      <c r="O17" s="34" t="s">
        <v>36</v>
      </c>
      <c r="P17" s="34" t="s">
        <v>36</v>
      </c>
      <c r="Q17" s="34" t="s">
        <v>37</v>
      </c>
      <c r="R17" s="51" t="s">
        <v>38</v>
      </c>
      <c r="S17" s="34">
        <v>1452</v>
      </c>
      <c r="T17" s="34">
        <v>1000</v>
      </c>
      <c r="U17" s="34" t="s">
        <v>99</v>
      </c>
      <c r="V17" s="34" t="s">
        <v>100</v>
      </c>
      <c r="W17" s="34">
        <v>15871151512</v>
      </c>
      <c r="X17" s="34"/>
    </row>
    <row r="18" s="33" customFormat="1" ht="59" customHeight="1" spans="1:24">
      <c r="A18" s="34">
        <v>14</v>
      </c>
      <c r="B18" s="34" t="s">
        <v>29</v>
      </c>
      <c r="C18" s="34" t="s">
        <v>101</v>
      </c>
      <c r="D18" s="34" t="s">
        <v>102</v>
      </c>
      <c r="E18" s="34" t="s">
        <v>32</v>
      </c>
      <c r="F18" s="34" t="s">
        <v>33</v>
      </c>
      <c r="G18" s="34" t="s">
        <v>34</v>
      </c>
      <c r="H18" s="35" t="s">
        <v>103</v>
      </c>
      <c r="I18" s="34">
        <v>20</v>
      </c>
      <c r="J18" s="34">
        <v>20</v>
      </c>
      <c r="K18" s="34">
        <v>0</v>
      </c>
      <c r="L18" s="34" t="s">
        <v>36</v>
      </c>
      <c r="M18" s="34" t="s">
        <v>37</v>
      </c>
      <c r="N18" s="34" t="s">
        <v>36</v>
      </c>
      <c r="O18" s="34" t="s">
        <v>36</v>
      </c>
      <c r="P18" s="34" t="s">
        <v>36</v>
      </c>
      <c r="Q18" s="34" t="s">
        <v>37</v>
      </c>
      <c r="R18" s="51" t="s">
        <v>38</v>
      </c>
      <c r="S18" s="34">
        <v>860</v>
      </c>
      <c r="T18" s="34">
        <v>300</v>
      </c>
      <c r="U18" s="34" t="s">
        <v>104</v>
      </c>
      <c r="V18" s="34" t="s">
        <v>105</v>
      </c>
      <c r="W18" s="34">
        <v>15172012733</v>
      </c>
      <c r="X18" s="34"/>
    </row>
    <row r="19" s="33" customFormat="1" ht="50" customHeight="1" spans="1:24">
      <c r="A19" s="34">
        <v>15</v>
      </c>
      <c r="B19" s="34" t="s">
        <v>29</v>
      </c>
      <c r="C19" s="34" t="s">
        <v>106</v>
      </c>
      <c r="D19" s="34" t="s">
        <v>107</v>
      </c>
      <c r="E19" s="34" t="s">
        <v>32</v>
      </c>
      <c r="F19" s="34" t="s">
        <v>33</v>
      </c>
      <c r="G19" s="34" t="s">
        <v>34</v>
      </c>
      <c r="H19" s="35" t="s">
        <v>108</v>
      </c>
      <c r="I19" s="34">
        <v>20</v>
      </c>
      <c r="J19" s="34">
        <v>20</v>
      </c>
      <c r="K19" s="34">
        <v>0</v>
      </c>
      <c r="L19" s="34" t="s">
        <v>36</v>
      </c>
      <c r="M19" s="34" t="s">
        <v>37</v>
      </c>
      <c r="N19" s="34" t="s">
        <v>36</v>
      </c>
      <c r="O19" s="34" t="s">
        <v>36</v>
      </c>
      <c r="P19" s="34" t="s">
        <v>36</v>
      </c>
      <c r="Q19" s="34" t="s">
        <v>37</v>
      </c>
      <c r="R19" s="51" t="s">
        <v>38</v>
      </c>
      <c r="S19" s="34">
        <v>1920</v>
      </c>
      <c r="T19" s="34">
        <v>850</v>
      </c>
      <c r="U19" s="34" t="s">
        <v>109</v>
      </c>
      <c r="V19" s="34" t="s">
        <v>110</v>
      </c>
      <c r="W19" s="34">
        <v>13907230679</v>
      </c>
      <c r="X19" s="34"/>
    </row>
    <row r="20" s="33" customFormat="1" ht="60" customHeight="1" spans="1:24">
      <c r="A20" s="34">
        <v>16</v>
      </c>
      <c r="B20" s="34" t="s">
        <v>29</v>
      </c>
      <c r="C20" s="34" t="s">
        <v>111</v>
      </c>
      <c r="D20" s="34" t="s">
        <v>112</v>
      </c>
      <c r="E20" s="34" t="s">
        <v>32</v>
      </c>
      <c r="F20" s="34" t="s">
        <v>33</v>
      </c>
      <c r="G20" s="34" t="s">
        <v>34</v>
      </c>
      <c r="H20" s="35" t="s">
        <v>113</v>
      </c>
      <c r="I20" s="34">
        <v>20</v>
      </c>
      <c r="J20" s="34">
        <v>20</v>
      </c>
      <c r="K20" s="34">
        <v>0</v>
      </c>
      <c r="L20" s="34" t="s">
        <v>36</v>
      </c>
      <c r="M20" s="34" t="s">
        <v>37</v>
      </c>
      <c r="N20" s="34" t="s">
        <v>36</v>
      </c>
      <c r="O20" s="34" t="s">
        <v>36</v>
      </c>
      <c r="P20" s="34" t="s">
        <v>36</v>
      </c>
      <c r="Q20" s="34" t="s">
        <v>37</v>
      </c>
      <c r="R20" s="51" t="s">
        <v>38</v>
      </c>
      <c r="S20" s="34">
        <v>1400</v>
      </c>
      <c r="T20" s="34">
        <v>700</v>
      </c>
      <c r="U20" s="34" t="s">
        <v>114</v>
      </c>
      <c r="V20" s="34" t="s">
        <v>115</v>
      </c>
      <c r="W20" s="34">
        <v>13597662499</v>
      </c>
      <c r="X20" s="34"/>
    </row>
    <row r="21" s="33" customFormat="1" ht="43" customHeight="1" spans="1:24">
      <c r="A21" s="34">
        <v>17</v>
      </c>
      <c r="B21" s="34" t="s">
        <v>29</v>
      </c>
      <c r="C21" s="34" t="s">
        <v>116</v>
      </c>
      <c r="D21" s="34" t="s">
        <v>117</v>
      </c>
      <c r="E21" s="34" t="s">
        <v>32</v>
      </c>
      <c r="F21" s="34" t="s">
        <v>33</v>
      </c>
      <c r="G21" s="34" t="s">
        <v>34</v>
      </c>
      <c r="H21" s="36" t="s">
        <v>118</v>
      </c>
      <c r="I21" s="34">
        <v>20</v>
      </c>
      <c r="J21" s="34">
        <v>20</v>
      </c>
      <c r="K21" s="34">
        <v>0</v>
      </c>
      <c r="L21" s="34" t="s">
        <v>36</v>
      </c>
      <c r="M21" s="34" t="s">
        <v>37</v>
      </c>
      <c r="N21" s="34" t="s">
        <v>36</v>
      </c>
      <c r="O21" s="34" t="s">
        <v>36</v>
      </c>
      <c r="P21" s="34" t="s">
        <v>36</v>
      </c>
      <c r="Q21" s="34" t="s">
        <v>37</v>
      </c>
      <c r="R21" s="51" t="s">
        <v>38</v>
      </c>
      <c r="S21" s="34">
        <v>715</v>
      </c>
      <c r="T21" s="34">
        <v>436</v>
      </c>
      <c r="U21" s="34" t="s">
        <v>119</v>
      </c>
      <c r="V21" s="34" t="s">
        <v>120</v>
      </c>
      <c r="W21" s="34">
        <v>13617219268</v>
      </c>
      <c r="X21" s="34"/>
    </row>
    <row r="22" s="33" customFormat="1" ht="47" customHeight="1" spans="1:24">
      <c r="A22" s="34">
        <v>18</v>
      </c>
      <c r="B22" s="34" t="s">
        <v>29</v>
      </c>
      <c r="C22" s="34" t="s">
        <v>121</v>
      </c>
      <c r="D22" s="34" t="s">
        <v>122</v>
      </c>
      <c r="E22" s="34" t="s">
        <v>32</v>
      </c>
      <c r="F22" s="34" t="s">
        <v>33</v>
      </c>
      <c r="G22" s="34" t="s">
        <v>34</v>
      </c>
      <c r="H22" s="36" t="s">
        <v>123</v>
      </c>
      <c r="I22" s="34">
        <v>20</v>
      </c>
      <c r="J22" s="34">
        <v>20</v>
      </c>
      <c r="K22" s="34">
        <v>0</v>
      </c>
      <c r="L22" s="34" t="s">
        <v>36</v>
      </c>
      <c r="M22" s="34" t="s">
        <v>37</v>
      </c>
      <c r="N22" s="34" t="s">
        <v>36</v>
      </c>
      <c r="O22" s="34" t="s">
        <v>36</v>
      </c>
      <c r="P22" s="34" t="s">
        <v>36</v>
      </c>
      <c r="Q22" s="34" t="s">
        <v>37</v>
      </c>
      <c r="R22" s="51" t="s">
        <v>38</v>
      </c>
      <c r="S22" s="34">
        <v>1700</v>
      </c>
      <c r="T22" s="34">
        <v>1200</v>
      </c>
      <c r="U22" s="34" t="s">
        <v>124</v>
      </c>
      <c r="V22" s="34" t="s">
        <v>125</v>
      </c>
      <c r="W22" s="34">
        <v>18986596090</v>
      </c>
      <c r="X22" s="34"/>
    </row>
    <row r="23" s="33" customFormat="1" ht="50" customHeight="1" spans="1:24">
      <c r="A23" s="34">
        <v>19</v>
      </c>
      <c r="B23" s="34" t="s">
        <v>29</v>
      </c>
      <c r="C23" s="34" t="s">
        <v>126</v>
      </c>
      <c r="D23" s="34" t="s">
        <v>127</v>
      </c>
      <c r="E23" s="34" t="s">
        <v>32</v>
      </c>
      <c r="F23" s="34" t="s">
        <v>33</v>
      </c>
      <c r="G23" s="34" t="s">
        <v>34</v>
      </c>
      <c r="H23" s="35" t="s">
        <v>128</v>
      </c>
      <c r="I23" s="34">
        <v>20</v>
      </c>
      <c r="J23" s="34">
        <v>20</v>
      </c>
      <c r="K23" s="34">
        <v>0</v>
      </c>
      <c r="L23" s="34" t="s">
        <v>36</v>
      </c>
      <c r="M23" s="34" t="s">
        <v>37</v>
      </c>
      <c r="N23" s="34" t="s">
        <v>36</v>
      </c>
      <c r="O23" s="34" t="s">
        <v>36</v>
      </c>
      <c r="P23" s="34" t="s">
        <v>36</v>
      </c>
      <c r="Q23" s="34" t="s">
        <v>37</v>
      </c>
      <c r="R23" s="51" t="s">
        <v>38</v>
      </c>
      <c r="S23" s="34">
        <v>2885</v>
      </c>
      <c r="T23" s="34">
        <v>1230</v>
      </c>
      <c r="U23" s="34" t="s">
        <v>129</v>
      </c>
      <c r="V23" s="34" t="s">
        <v>130</v>
      </c>
      <c r="W23" s="34">
        <v>13872068800</v>
      </c>
      <c r="X23" s="34"/>
    </row>
    <row r="24" s="33" customFormat="1" ht="50" customHeight="1" spans="1:24">
      <c r="A24" s="34">
        <v>20</v>
      </c>
      <c r="B24" s="34" t="s">
        <v>29</v>
      </c>
      <c r="C24" s="34" t="s">
        <v>131</v>
      </c>
      <c r="D24" s="34" t="s">
        <v>132</v>
      </c>
      <c r="E24" s="34" t="s">
        <v>32</v>
      </c>
      <c r="F24" s="34" t="s">
        <v>33</v>
      </c>
      <c r="G24" s="34" t="s">
        <v>34</v>
      </c>
      <c r="H24" s="35" t="s">
        <v>133</v>
      </c>
      <c r="I24" s="34">
        <v>20</v>
      </c>
      <c r="J24" s="34">
        <v>20</v>
      </c>
      <c r="K24" s="34">
        <v>0</v>
      </c>
      <c r="L24" s="34" t="s">
        <v>36</v>
      </c>
      <c r="M24" s="34" t="s">
        <v>37</v>
      </c>
      <c r="N24" s="34" t="s">
        <v>36</v>
      </c>
      <c r="O24" s="34" t="s">
        <v>36</v>
      </c>
      <c r="P24" s="34" t="s">
        <v>36</v>
      </c>
      <c r="Q24" s="34" t="s">
        <v>37</v>
      </c>
      <c r="R24" s="51" t="s">
        <v>38</v>
      </c>
      <c r="S24" s="34">
        <v>570</v>
      </c>
      <c r="T24" s="34">
        <v>60</v>
      </c>
      <c r="U24" s="34" t="s">
        <v>134</v>
      </c>
      <c r="V24" s="34" t="s">
        <v>135</v>
      </c>
      <c r="W24" s="34">
        <v>17707143796</v>
      </c>
      <c r="X24" s="34"/>
    </row>
    <row r="25" s="33" customFormat="1" ht="50" customHeight="1" spans="1:24">
      <c r="A25" s="34">
        <v>21</v>
      </c>
      <c r="B25" s="34" t="s">
        <v>29</v>
      </c>
      <c r="C25" s="34" t="s">
        <v>136</v>
      </c>
      <c r="D25" s="34" t="s">
        <v>137</v>
      </c>
      <c r="E25" s="34" t="s">
        <v>32</v>
      </c>
      <c r="F25" s="34" t="s">
        <v>33</v>
      </c>
      <c r="G25" s="34" t="s">
        <v>34</v>
      </c>
      <c r="H25" s="35" t="s">
        <v>138</v>
      </c>
      <c r="I25" s="34">
        <v>20</v>
      </c>
      <c r="J25" s="34">
        <v>20</v>
      </c>
      <c r="K25" s="34">
        <v>0</v>
      </c>
      <c r="L25" s="34" t="s">
        <v>36</v>
      </c>
      <c r="M25" s="34" t="s">
        <v>37</v>
      </c>
      <c r="N25" s="34" t="s">
        <v>36</v>
      </c>
      <c r="O25" s="34" t="s">
        <v>36</v>
      </c>
      <c r="P25" s="34" t="s">
        <v>36</v>
      </c>
      <c r="Q25" s="34" t="s">
        <v>37</v>
      </c>
      <c r="R25" s="51" t="s">
        <v>38</v>
      </c>
      <c r="S25" s="34">
        <v>1078</v>
      </c>
      <c r="T25" s="34">
        <v>120</v>
      </c>
      <c r="U25" s="34" t="s">
        <v>139</v>
      </c>
      <c r="V25" s="34" t="s">
        <v>140</v>
      </c>
      <c r="W25" s="34">
        <v>18986579173</v>
      </c>
      <c r="X25" s="34"/>
    </row>
    <row r="26" s="33" customFormat="1" ht="46" customHeight="1" spans="1:24">
      <c r="A26" s="34">
        <v>22</v>
      </c>
      <c r="B26" s="34" t="s">
        <v>29</v>
      </c>
      <c r="C26" s="34" t="s">
        <v>141</v>
      </c>
      <c r="D26" s="34" t="s">
        <v>142</v>
      </c>
      <c r="E26" s="34" t="s">
        <v>32</v>
      </c>
      <c r="F26" s="34" t="s">
        <v>33</v>
      </c>
      <c r="G26" s="34" t="s">
        <v>34</v>
      </c>
      <c r="H26" s="35" t="s">
        <v>143</v>
      </c>
      <c r="I26" s="34">
        <v>20</v>
      </c>
      <c r="J26" s="34">
        <v>20</v>
      </c>
      <c r="K26" s="34">
        <v>0</v>
      </c>
      <c r="L26" s="34" t="s">
        <v>36</v>
      </c>
      <c r="M26" s="34" t="s">
        <v>37</v>
      </c>
      <c r="N26" s="34" t="s">
        <v>36</v>
      </c>
      <c r="O26" s="34" t="s">
        <v>36</v>
      </c>
      <c r="P26" s="34" t="s">
        <v>36</v>
      </c>
      <c r="Q26" s="34" t="s">
        <v>37</v>
      </c>
      <c r="R26" s="51" t="s">
        <v>38</v>
      </c>
      <c r="S26" s="34">
        <v>1151</v>
      </c>
      <c r="T26" s="34">
        <v>720</v>
      </c>
      <c r="U26" s="34" t="s">
        <v>144</v>
      </c>
      <c r="V26" s="34" t="s">
        <v>145</v>
      </c>
      <c r="W26" s="34">
        <v>13597626878</v>
      </c>
      <c r="X26" s="34"/>
    </row>
    <row r="27" s="33" customFormat="1" ht="38" customHeight="1" spans="1:24">
      <c r="A27" s="37" t="s">
        <v>146</v>
      </c>
      <c r="B27" s="38"/>
      <c r="C27" s="38"/>
      <c r="D27" s="38"/>
      <c r="E27" s="38"/>
      <c r="F27" s="38"/>
      <c r="G27" s="38"/>
      <c r="H27" s="39"/>
      <c r="I27" s="34">
        <f>SUM(I5:I26)</f>
        <v>447</v>
      </c>
      <c r="J27" s="34">
        <f>SUM(J5:J26)</f>
        <v>440</v>
      </c>
      <c r="K27" s="34">
        <f>SUM(K5:K26)</f>
        <v>7</v>
      </c>
      <c r="L27" s="34"/>
      <c r="M27" s="34"/>
      <c r="N27" s="34"/>
      <c r="O27" s="34"/>
      <c r="P27" s="34"/>
      <c r="Q27" s="54"/>
      <c r="R27" s="51"/>
      <c r="S27" s="34"/>
      <c r="T27" s="34"/>
      <c r="U27" s="34"/>
      <c r="V27" s="34"/>
      <c r="W27" s="34"/>
      <c r="X27" s="34"/>
    </row>
    <row r="28" s="33" customFormat="1" ht="73" customHeight="1" spans="1:24">
      <c r="A28" s="34">
        <v>1</v>
      </c>
      <c r="B28" s="34" t="s">
        <v>147</v>
      </c>
      <c r="C28" s="34" t="s">
        <v>148</v>
      </c>
      <c r="D28" s="34" t="s">
        <v>149</v>
      </c>
      <c r="E28" s="34" t="s">
        <v>32</v>
      </c>
      <c r="F28" s="34" t="s">
        <v>33</v>
      </c>
      <c r="G28" s="34" t="s">
        <v>34</v>
      </c>
      <c r="H28" s="35" t="s">
        <v>150</v>
      </c>
      <c r="I28" s="34">
        <v>26</v>
      </c>
      <c r="J28" s="34">
        <v>20</v>
      </c>
      <c r="K28" s="34">
        <v>6</v>
      </c>
      <c r="L28" s="34" t="s">
        <v>36</v>
      </c>
      <c r="M28" s="34" t="s">
        <v>37</v>
      </c>
      <c r="N28" s="34" t="s">
        <v>36</v>
      </c>
      <c r="O28" s="34" t="s">
        <v>36</v>
      </c>
      <c r="P28" s="34" t="s">
        <v>36</v>
      </c>
      <c r="Q28" s="34" t="s">
        <v>37</v>
      </c>
      <c r="R28" s="34" t="s">
        <v>151</v>
      </c>
      <c r="S28" s="34">
        <v>2600</v>
      </c>
      <c r="T28" s="34">
        <v>1100</v>
      </c>
      <c r="U28" s="34" t="s">
        <v>152</v>
      </c>
      <c r="V28" s="34"/>
      <c r="W28" s="34"/>
      <c r="X28" s="34"/>
    </row>
    <row r="29" s="33" customFormat="1" ht="73" customHeight="1" spans="1:24">
      <c r="A29" s="34">
        <v>2</v>
      </c>
      <c r="B29" s="34" t="s">
        <v>147</v>
      </c>
      <c r="C29" s="34" t="s">
        <v>153</v>
      </c>
      <c r="D29" s="34" t="s">
        <v>154</v>
      </c>
      <c r="E29" s="34" t="s">
        <v>32</v>
      </c>
      <c r="F29" s="34" t="s">
        <v>33</v>
      </c>
      <c r="G29" s="34" t="s">
        <v>34</v>
      </c>
      <c r="H29" s="35" t="s">
        <v>155</v>
      </c>
      <c r="I29" s="34">
        <v>30</v>
      </c>
      <c r="J29" s="34">
        <v>20</v>
      </c>
      <c r="K29" s="34">
        <v>10</v>
      </c>
      <c r="L29" s="34" t="s">
        <v>36</v>
      </c>
      <c r="M29" s="34" t="s">
        <v>37</v>
      </c>
      <c r="N29" s="34" t="s">
        <v>36</v>
      </c>
      <c r="O29" s="34" t="s">
        <v>36</v>
      </c>
      <c r="P29" s="34" t="s">
        <v>36</v>
      </c>
      <c r="Q29" s="34" t="s">
        <v>37</v>
      </c>
      <c r="R29" s="34" t="s">
        <v>151</v>
      </c>
      <c r="S29" s="34">
        <v>900</v>
      </c>
      <c r="T29" s="34">
        <v>400</v>
      </c>
      <c r="U29" s="34" t="s">
        <v>156</v>
      </c>
      <c r="V29" s="34"/>
      <c r="W29" s="34"/>
      <c r="X29" s="49"/>
    </row>
    <row r="30" s="33" customFormat="1" ht="73" customHeight="1" spans="1:24">
      <c r="A30" s="34">
        <v>3</v>
      </c>
      <c r="B30" s="34" t="s">
        <v>147</v>
      </c>
      <c r="C30" s="34" t="s">
        <v>157</v>
      </c>
      <c r="D30" s="34" t="s">
        <v>158</v>
      </c>
      <c r="E30" s="34" t="s">
        <v>32</v>
      </c>
      <c r="F30" s="34" t="s">
        <v>33</v>
      </c>
      <c r="G30" s="34" t="s">
        <v>34</v>
      </c>
      <c r="H30" s="35" t="s">
        <v>159</v>
      </c>
      <c r="I30" s="34">
        <v>30</v>
      </c>
      <c r="J30" s="34">
        <v>20</v>
      </c>
      <c r="K30" s="34">
        <v>10</v>
      </c>
      <c r="L30" s="34" t="s">
        <v>36</v>
      </c>
      <c r="M30" s="34" t="s">
        <v>37</v>
      </c>
      <c r="N30" s="34" t="s">
        <v>36</v>
      </c>
      <c r="O30" s="34" t="s">
        <v>36</v>
      </c>
      <c r="P30" s="34" t="s">
        <v>36</v>
      </c>
      <c r="Q30" s="34" t="s">
        <v>37</v>
      </c>
      <c r="R30" s="34" t="s">
        <v>151</v>
      </c>
      <c r="S30" s="34">
        <v>800</v>
      </c>
      <c r="T30" s="34">
        <v>800</v>
      </c>
      <c r="U30" s="34" t="s">
        <v>160</v>
      </c>
      <c r="V30" s="34"/>
      <c r="W30" s="34"/>
      <c r="X30" s="49"/>
    </row>
    <row r="31" s="33" customFormat="1" ht="73" customHeight="1" spans="1:24">
      <c r="A31" s="34">
        <v>4</v>
      </c>
      <c r="B31" s="34" t="s">
        <v>147</v>
      </c>
      <c r="C31" s="34" t="s">
        <v>161</v>
      </c>
      <c r="D31" s="34" t="s">
        <v>162</v>
      </c>
      <c r="E31" s="34" t="s">
        <v>32</v>
      </c>
      <c r="F31" s="34" t="s">
        <v>33</v>
      </c>
      <c r="G31" s="34" t="s">
        <v>34</v>
      </c>
      <c r="H31" s="35" t="s">
        <v>163</v>
      </c>
      <c r="I31" s="34">
        <v>20</v>
      </c>
      <c r="J31" s="34">
        <v>20</v>
      </c>
      <c r="K31" s="34">
        <v>0</v>
      </c>
      <c r="L31" s="34" t="s">
        <v>36</v>
      </c>
      <c r="M31" s="34" t="s">
        <v>37</v>
      </c>
      <c r="N31" s="34" t="s">
        <v>36</v>
      </c>
      <c r="O31" s="34" t="s">
        <v>36</v>
      </c>
      <c r="P31" s="34" t="s">
        <v>36</v>
      </c>
      <c r="Q31" s="34" t="s">
        <v>37</v>
      </c>
      <c r="R31" s="34" t="s">
        <v>151</v>
      </c>
      <c r="S31" s="34">
        <v>2200</v>
      </c>
      <c r="T31" s="34">
        <v>1300</v>
      </c>
      <c r="U31" s="34" t="s">
        <v>164</v>
      </c>
      <c r="V31" s="34" t="s">
        <v>165</v>
      </c>
      <c r="W31" s="34">
        <v>18872198282</v>
      </c>
      <c r="X31" s="49"/>
    </row>
    <row r="32" s="33" customFormat="1" ht="35" customHeight="1" spans="1:24">
      <c r="A32" s="37" t="s">
        <v>166</v>
      </c>
      <c r="B32" s="38"/>
      <c r="C32" s="38"/>
      <c r="D32" s="38"/>
      <c r="E32" s="38"/>
      <c r="F32" s="38"/>
      <c r="G32" s="38"/>
      <c r="H32" s="39"/>
      <c r="I32" s="34">
        <f>SUM(I28:I31)</f>
        <v>106</v>
      </c>
      <c r="J32" s="34">
        <f>SUM(J28:J31)</f>
        <v>80</v>
      </c>
      <c r="K32" s="34">
        <f>SUM(K28:K31)</f>
        <v>26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</row>
    <row r="33" s="33" customFormat="1" ht="63" customHeight="1" spans="1:24">
      <c r="A33" s="34">
        <v>1</v>
      </c>
      <c r="B33" s="34" t="s">
        <v>167</v>
      </c>
      <c r="C33" s="34" t="s">
        <v>168</v>
      </c>
      <c r="D33" s="34" t="s">
        <v>169</v>
      </c>
      <c r="E33" s="34" t="s">
        <v>170</v>
      </c>
      <c r="F33" s="34" t="s">
        <v>33</v>
      </c>
      <c r="G33" s="34" t="s">
        <v>34</v>
      </c>
      <c r="H33" s="35" t="s">
        <v>171</v>
      </c>
      <c r="I33" s="34">
        <v>20</v>
      </c>
      <c r="J33" s="34">
        <v>20</v>
      </c>
      <c r="K33" s="34">
        <v>0</v>
      </c>
      <c r="L33" s="34" t="s">
        <v>36</v>
      </c>
      <c r="M33" s="34" t="s">
        <v>37</v>
      </c>
      <c r="N33" s="34" t="s">
        <v>36</v>
      </c>
      <c r="O33" s="34" t="s">
        <v>36</v>
      </c>
      <c r="P33" s="34" t="s">
        <v>36</v>
      </c>
      <c r="Q33" s="34" t="s">
        <v>37</v>
      </c>
      <c r="R33" s="34" t="s">
        <v>38</v>
      </c>
      <c r="S33" s="34">
        <v>1200</v>
      </c>
      <c r="T33" s="34">
        <v>1200</v>
      </c>
      <c r="U33" s="34" t="s">
        <v>168</v>
      </c>
      <c r="V33" s="34"/>
      <c r="W33" s="34"/>
      <c r="X33" s="49"/>
    </row>
    <row r="34" s="33" customFormat="1" ht="75" customHeight="1" spans="1:25">
      <c r="A34" s="34">
        <v>2</v>
      </c>
      <c r="B34" s="34" t="s">
        <v>167</v>
      </c>
      <c r="C34" s="34" t="s">
        <v>172</v>
      </c>
      <c r="D34" s="34" t="s">
        <v>173</v>
      </c>
      <c r="E34" s="34" t="s">
        <v>170</v>
      </c>
      <c r="F34" s="34" t="s">
        <v>33</v>
      </c>
      <c r="G34" s="34" t="s">
        <v>34</v>
      </c>
      <c r="H34" s="35" t="s">
        <v>174</v>
      </c>
      <c r="I34" s="34">
        <v>20</v>
      </c>
      <c r="J34" s="34">
        <v>20</v>
      </c>
      <c r="K34" s="34">
        <v>0</v>
      </c>
      <c r="L34" s="34" t="s">
        <v>36</v>
      </c>
      <c r="M34" s="34" t="s">
        <v>37</v>
      </c>
      <c r="N34" s="34" t="s">
        <v>36</v>
      </c>
      <c r="O34" s="34" t="s">
        <v>36</v>
      </c>
      <c r="P34" s="34" t="s">
        <v>36</v>
      </c>
      <c r="Q34" s="34" t="s">
        <v>37</v>
      </c>
      <c r="R34" s="34" t="s">
        <v>38</v>
      </c>
      <c r="S34" s="34">
        <v>460</v>
      </c>
      <c r="T34" s="34">
        <v>460</v>
      </c>
      <c r="U34" s="34" t="s">
        <v>172</v>
      </c>
      <c r="V34" s="48"/>
      <c r="W34" s="55"/>
      <c r="X34" s="48"/>
      <c r="Y34" s="59"/>
    </row>
    <row r="35" s="33" customFormat="1" ht="60" customHeight="1" spans="1:24">
      <c r="A35" s="34">
        <v>3</v>
      </c>
      <c r="B35" s="34" t="s">
        <v>167</v>
      </c>
      <c r="C35" s="34" t="s">
        <v>175</v>
      </c>
      <c r="D35" s="34" t="s">
        <v>176</v>
      </c>
      <c r="E35" s="34" t="s">
        <v>170</v>
      </c>
      <c r="F35" s="34" t="s">
        <v>33</v>
      </c>
      <c r="G35" s="34" t="s">
        <v>34</v>
      </c>
      <c r="H35" s="35" t="s">
        <v>177</v>
      </c>
      <c r="I35" s="34">
        <v>20</v>
      </c>
      <c r="J35" s="34">
        <v>20</v>
      </c>
      <c r="K35" s="34">
        <v>0</v>
      </c>
      <c r="L35" s="34" t="s">
        <v>36</v>
      </c>
      <c r="M35" s="34" t="s">
        <v>37</v>
      </c>
      <c r="N35" s="34" t="s">
        <v>36</v>
      </c>
      <c r="O35" s="34" t="s">
        <v>36</v>
      </c>
      <c r="P35" s="34" t="s">
        <v>36</v>
      </c>
      <c r="Q35" s="34" t="s">
        <v>37</v>
      </c>
      <c r="R35" s="34" t="s">
        <v>38</v>
      </c>
      <c r="S35" s="34">
        <v>780</v>
      </c>
      <c r="T35" s="34">
        <v>780</v>
      </c>
      <c r="U35" s="34" t="s">
        <v>175</v>
      </c>
      <c r="V35" s="34"/>
      <c r="W35" s="34"/>
      <c r="X35" s="49"/>
    </row>
    <row r="36" s="33" customFormat="1" ht="50" customHeight="1" spans="1:24">
      <c r="A36" s="34">
        <v>4</v>
      </c>
      <c r="B36" s="34" t="s">
        <v>167</v>
      </c>
      <c r="C36" s="34" t="s">
        <v>178</v>
      </c>
      <c r="D36" s="34" t="s">
        <v>179</v>
      </c>
      <c r="E36" s="34" t="s">
        <v>170</v>
      </c>
      <c r="F36" s="34" t="s">
        <v>33</v>
      </c>
      <c r="G36" s="34" t="s">
        <v>34</v>
      </c>
      <c r="H36" s="35" t="s">
        <v>180</v>
      </c>
      <c r="I36" s="48">
        <v>20</v>
      </c>
      <c r="J36" s="48">
        <v>20</v>
      </c>
      <c r="K36" s="48">
        <v>0</v>
      </c>
      <c r="L36" s="34" t="s">
        <v>36</v>
      </c>
      <c r="M36" s="34" t="s">
        <v>37</v>
      </c>
      <c r="N36" s="34" t="s">
        <v>36</v>
      </c>
      <c r="O36" s="34" t="s">
        <v>36</v>
      </c>
      <c r="P36" s="34" t="s">
        <v>36</v>
      </c>
      <c r="Q36" s="34" t="s">
        <v>37</v>
      </c>
      <c r="R36" s="34" t="s">
        <v>38</v>
      </c>
      <c r="S36" s="34">
        <v>1020</v>
      </c>
      <c r="T36" s="34">
        <v>580</v>
      </c>
      <c r="U36" s="34" t="s">
        <v>178</v>
      </c>
      <c r="V36" s="34"/>
      <c r="W36" s="56"/>
      <c r="X36" s="57"/>
    </row>
    <row r="37" s="33" customFormat="1" ht="125" customHeight="1" spans="1:24">
      <c r="A37" s="34">
        <v>5</v>
      </c>
      <c r="B37" s="34" t="s">
        <v>167</v>
      </c>
      <c r="C37" s="34" t="s">
        <v>181</v>
      </c>
      <c r="D37" s="34" t="s">
        <v>182</v>
      </c>
      <c r="E37" s="34" t="s">
        <v>170</v>
      </c>
      <c r="F37" s="34" t="s">
        <v>33</v>
      </c>
      <c r="G37" s="34" t="s">
        <v>34</v>
      </c>
      <c r="H37" s="35" t="s">
        <v>183</v>
      </c>
      <c r="I37" s="34">
        <v>20</v>
      </c>
      <c r="J37" s="34">
        <v>20</v>
      </c>
      <c r="K37" s="34">
        <v>0</v>
      </c>
      <c r="L37" s="34" t="s">
        <v>36</v>
      </c>
      <c r="M37" s="34" t="s">
        <v>37</v>
      </c>
      <c r="N37" s="34" t="s">
        <v>36</v>
      </c>
      <c r="O37" s="34" t="s">
        <v>36</v>
      </c>
      <c r="P37" s="34" t="s">
        <v>36</v>
      </c>
      <c r="Q37" s="34" t="s">
        <v>37</v>
      </c>
      <c r="R37" s="34" t="s">
        <v>38</v>
      </c>
      <c r="S37" s="34">
        <v>700</v>
      </c>
      <c r="T37" s="34">
        <v>600</v>
      </c>
      <c r="U37" s="34" t="s">
        <v>181</v>
      </c>
      <c r="V37" s="34"/>
      <c r="W37" s="34"/>
      <c r="X37" s="34"/>
    </row>
    <row r="38" s="33" customFormat="1" ht="72" customHeight="1" spans="1:24">
      <c r="A38" s="34">
        <v>6</v>
      </c>
      <c r="B38" s="40" t="s">
        <v>167</v>
      </c>
      <c r="C38" s="40" t="s">
        <v>184</v>
      </c>
      <c r="D38" s="40" t="s">
        <v>185</v>
      </c>
      <c r="E38" s="40" t="s">
        <v>170</v>
      </c>
      <c r="F38" s="40" t="s">
        <v>33</v>
      </c>
      <c r="G38" s="40" t="s">
        <v>34</v>
      </c>
      <c r="H38" s="41" t="s">
        <v>186</v>
      </c>
      <c r="I38" s="40">
        <v>20</v>
      </c>
      <c r="J38" s="40">
        <v>20</v>
      </c>
      <c r="K38" s="40">
        <v>0</v>
      </c>
      <c r="L38" s="40" t="s">
        <v>36</v>
      </c>
      <c r="M38" s="40" t="s">
        <v>37</v>
      </c>
      <c r="N38" s="40" t="s">
        <v>36</v>
      </c>
      <c r="O38" s="40" t="s">
        <v>36</v>
      </c>
      <c r="P38" s="40" t="s">
        <v>36</v>
      </c>
      <c r="Q38" s="40" t="s">
        <v>37</v>
      </c>
      <c r="R38" s="40" t="s">
        <v>38</v>
      </c>
      <c r="S38" s="40">
        <v>2580</v>
      </c>
      <c r="T38" s="40">
        <v>1600</v>
      </c>
      <c r="U38" s="40" t="s">
        <v>184</v>
      </c>
      <c r="V38" s="40"/>
      <c r="W38" s="40"/>
      <c r="X38" s="40"/>
    </row>
    <row r="39" s="33" customFormat="1" ht="88" customHeight="1" spans="1:24">
      <c r="A39" s="34">
        <v>7</v>
      </c>
      <c r="B39" s="34" t="s">
        <v>167</v>
      </c>
      <c r="C39" s="34" t="s">
        <v>187</v>
      </c>
      <c r="D39" s="34" t="s">
        <v>188</v>
      </c>
      <c r="E39" s="34" t="s">
        <v>170</v>
      </c>
      <c r="F39" s="34" t="s">
        <v>33</v>
      </c>
      <c r="G39" s="34" t="s">
        <v>34</v>
      </c>
      <c r="H39" s="35" t="s">
        <v>189</v>
      </c>
      <c r="I39" s="34">
        <v>20</v>
      </c>
      <c r="J39" s="34">
        <v>20</v>
      </c>
      <c r="K39" s="34">
        <v>0</v>
      </c>
      <c r="L39" s="34" t="s">
        <v>36</v>
      </c>
      <c r="M39" s="34" t="s">
        <v>37</v>
      </c>
      <c r="N39" s="34" t="s">
        <v>36</v>
      </c>
      <c r="O39" s="34" t="s">
        <v>36</v>
      </c>
      <c r="P39" s="34" t="s">
        <v>36</v>
      </c>
      <c r="Q39" s="34" t="s">
        <v>37</v>
      </c>
      <c r="R39" s="34" t="s">
        <v>38</v>
      </c>
      <c r="S39" s="34">
        <v>1684</v>
      </c>
      <c r="T39" s="34">
        <v>1684</v>
      </c>
      <c r="U39" s="34" t="s">
        <v>187</v>
      </c>
      <c r="V39" s="34"/>
      <c r="W39" s="34"/>
      <c r="X39" s="57"/>
    </row>
    <row r="40" s="33" customFormat="1" ht="77" customHeight="1" spans="1:24">
      <c r="A40" s="34">
        <v>8</v>
      </c>
      <c r="B40" s="34" t="s">
        <v>167</v>
      </c>
      <c r="C40" s="34" t="s">
        <v>190</v>
      </c>
      <c r="D40" s="34" t="s">
        <v>191</v>
      </c>
      <c r="E40" s="34" t="s">
        <v>170</v>
      </c>
      <c r="F40" s="34" t="s">
        <v>33</v>
      </c>
      <c r="G40" s="34" t="s">
        <v>34</v>
      </c>
      <c r="H40" s="35" t="s">
        <v>192</v>
      </c>
      <c r="I40" s="34">
        <v>20</v>
      </c>
      <c r="J40" s="34">
        <v>20</v>
      </c>
      <c r="K40" s="34">
        <v>0</v>
      </c>
      <c r="L40" s="34" t="s">
        <v>36</v>
      </c>
      <c r="M40" s="34" t="s">
        <v>37</v>
      </c>
      <c r="N40" s="34" t="s">
        <v>36</v>
      </c>
      <c r="O40" s="34" t="s">
        <v>36</v>
      </c>
      <c r="P40" s="34" t="s">
        <v>36</v>
      </c>
      <c r="Q40" s="34" t="s">
        <v>37</v>
      </c>
      <c r="R40" s="34" t="s">
        <v>38</v>
      </c>
      <c r="S40" s="34">
        <v>450</v>
      </c>
      <c r="T40" s="34">
        <v>450</v>
      </c>
      <c r="U40" s="34" t="s">
        <v>190</v>
      </c>
      <c r="V40" s="34"/>
      <c r="W40" s="34"/>
      <c r="X40" s="34"/>
    </row>
    <row r="41" s="33" customFormat="1" ht="56" customHeight="1" spans="1:24">
      <c r="A41" s="34">
        <v>9</v>
      </c>
      <c r="B41" s="34" t="s">
        <v>167</v>
      </c>
      <c r="C41" s="34" t="s">
        <v>193</v>
      </c>
      <c r="D41" s="34" t="s">
        <v>194</v>
      </c>
      <c r="E41" s="34" t="s">
        <v>170</v>
      </c>
      <c r="F41" s="34" t="s">
        <v>33</v>
      </c>
      <c r="G41" s="34" t="s">
        <v>34</v>
      </c>
      <c r="H41" s="35" t="s">
        <v>195</v>
      </c>
      <c r="I41" s="34">
        <v>20</v>
      </c>
      <c r="J41" s="34">
        <v>20</v>
      </c>
      <c r="K41" s="34">
        <v>0</v>
      </c>
      <c r="L41" s="34" t="s">
        <v>36</v>
      </c>
      <c r="M41" s="34" t="s">
        <v>37</v>
      </c>
      <c r="N41" s="34" t="s">
        <v>36</v>
      </c>
      <c r="O41" s="34" t="s">
        <v>36</v>
      </c>
      <c r="P41" s="34" t="s">
        <v>36</v>
      </c>
      <c r="Q41" s="34" t="s">
        <v>37</v>
      </c>
      <c r="R41" s="34" t="s">
        <v>38</v>
      </c>
      <c r="S41" s="34">
        <v>600</v>
      </c>
      <c r="T41" s="34">
        <v>400</v>
      </c>
      <c r="U41" s="34" t="s">
        <v>193</v>
      </c>
      <c r="V41" s="34"/>
      <c r="W41" s="34"/>
      <c r="X41" s="34"/>
    </row>
    <row r="42" ht="36" customHeight="1" spans="1:24">
      <c r="A42" s="42" t="s">
        <v>196</v>
      </c>
      <c r="B42" s="43"/>
      <c r="C42" s="43"/>
      <c r="D42" s="43"/>
      <c r="E42" s="43"/>
      <c r="F42" s="43"/>
      <c r="G42" s="43"/>
      <c r="H42" s="44"/>
      <c r="I42" s="49">
        <f>SUM(I33:I41)</f>
        <v>180</v>
      </c>
      <c r="J42" s="49">
        <f>SUM(J33:J41)</f>
        <v>180</v>
      </c>
      <c r="K42" s="49">
        <f>SUM(K33:K41)</f>
        <v>0</v>
      </c>
      <c r="L42" s="49"/>
      <c r="M42" s="49"/>
      <c r="N42" s="49"/>
      <c r="O42" s="49"/>
      <c r="P42" s="34"/>
      <c r="Q42" s="34"/>
      <c r="R42" s="35"/>
      <c r="S42" s="49"/>
      <c r="T42" s="49"/>
      <c r="U42" s="49"/>
      <c r="V42" s="49"/>
      <c r="W42" s="49"/>
      <c r="X42" s="57"/>
    </row>
    <row r="43" ht="47" customHeight="1" spans="1:24">
      <c r="A43" s="34">
        <v>1</v>
      </c>
      <c r="B43" s="34" t="s">
        <v>197</v>
      </c>
      <c r="C43" s="34" t="s">
        <v>198</v>
      </c>
      <c r="D43" s="34" t="s">
        <v>199</v>
      </c>
      <c r="E43" s="34" t="s">
        <v>170</v>
      </c>
      <c r="F43" s="34" t="s">
        <v>33</v>
      </c>
      <c r="G43" s="34" t="s">
        <v>34</v>
      </c>
      <c r="H43" s="35" t="s">
        <v>200</v>
      </c>
      <c r="I43" s="34">
        <v>45</v>
      </c>
      <c r="J43" s="34">
        <v>20</v>
      </c>
      <c r="K43" s="34">
        <f t="shared" ref="K43:K55" si="0">I43-J43</f>
        <v>25</v>
      </c>
      <c r="L43" s="34" t="s">
        <v>36</v>
      </c>
      <c r="M43" s="34" t="s">
        <v>36</v>
      </c>
      <c r="N43" s="34" t="s">
        <v>36</v>
      </c>
      <c r="O43" s="34" t="s">
        <v>36</v>
      </c>
      <c r="P43" s="34" t="s">
        <v>36</v>
      </c>
      <c r="Q43" s="34" t="s">
        <v>37</v>
      </c>
      <c r="R43" s="51" t="s">
        <v>38</v>
      </c>
      <c r="S43" s="34">
        <v>1500</v>
      </c>
      <c r="T43" s="34">
        <v>680</v>
      </c>
      <c r="U43" s="34" t="s">
        <v>198</v>
      </c>
      <c r="V43" s="34"/>
      <c r="W43" s="34"/>
      <c r="X43" s="34"/>
    </row>
    <row r="44" ht="53" customHeight="1" spans="1:24">
      <c r="A44" s="34">
        <v>2</v>
      </c>
      <c r="B44" s="34" t="s">
        <v>197</v>
      </c>
      <c r="C44" s="34" t="s">
        <v>201</v>
      </c>
      <c r="D44" s="34" t="s">
        <v>202</v>
      </c>
      <c r="E44" s="34" t="s">
        <v>170</v>
      </c>
      <c r="F44" s="34" t="s">
        <v>33</v>
      </c>
      <c r="G44" s="34" t="s">
        <v>34</v>
      </c>
      <c r="H44" s="35" t="s">
        <v>203</v>
      </c>
      <c r="I44" s="34">
        <v>50</v>
      </c>
      <c r="J44" s="34">
        <v>20</v>
      </c>
      <c r="K44" s="34">
        <f t="shared" si="0"/>
        <v>30</v>
      </c>
      <c r="L44" s="34" t="s">
        <v>36</v>
      </c>
      <c r="M44" s="34" t="s">
        <v>36</v>
      </c>
      <c r="N44" s="34" t="s">
        <v>36</v>
      </c>
      <c r="O44" s="34" t="s">
        <v>36</v>
      </c>
      <c r="P44" s="34" t="s">
        <v>36</v>
      </c>
      <c r="Q44" s="34" t="s">
        <v>37</v>
      </c>
      <c r="R44" s="51" t="s">
        <v>38</v>
      </c>
      <c r="S44" s="34">
        <v>600</v>
      </c>
      <c r="T44" s="34">
        <v>600</v>
      </c>
      <c r="U44" s="34" t="s">
        <v>201</v>
      </c>
      <c r="V44" s="34"/>
      <c r="W44" s="34"/>
      <c r="X44" s="34"/>
    </row>
    <row r="45" ht="48" customHeight="1" spans="1:24">
      <c r="A45" s="34">
        <v>3</v>
      </c>
      <c r="B45" s="34" t="s">
        <v>197</v>
      </c>
      <c r="C45" s="34" t="s">
        <v>204</v>
      </c>
      <c r="D45" s="34" t="s">
        <v>205</v>
      </c>
      <c r="E45" s="34" t="s">
        <v>170</v>
      </c>
      <c r="F45" s="34" t="s">
        <v>33</v>
      </c>
      <c r="G45" s="34" t="s">
        <v>34</v>
      </c>
      <c r="H45" s="35" t="s">
        <v>206</v>
      </c>
      <c r="I45" s="34">
        <v>25</v>
      </c>
      <c r="J45" s="34">
        <v>20</v>
      </c>
      <c r="K45" s="34">
        <f t="shared" si="0"/>
        <v>5</v>
      </c>
      <c r="L45" s="34" t="s">
        <v>36</v>
      </c>
      <c r="M45" s="34" t="s">
        <v>36</v>
      </c>
      <c r="N45" s="34" t="s">
        <v>36</v>
      </c>
      <c r="O45" s="34" t="s">
        <v>36</v>
      </c>
      <c r="P45" s="34" t="s">
        <v>36</v>
      </c>
      <c r="Q45" s="34" t="s">
        <v>37</v>
      </c>
      <c r="R45" s="51" t="s">
        <v>38</v>
      </c>
      <c r="S45" s="34">
        <v>505</v>
      </c>
      <c r="T45" s="34">
        <v>505</v>
      </c>
      <c r="U45" s="34" t="s">
        <v>207</v>
      </c>
      <c r="V45" s="34"/>
      <c r="W45" s="34"/>
      <c r="X45" s="34"/>
    </row>
    <row r="46" ht="79" customHeight="1" spans="1:24">
      <c r="A46" s="34">
        <v>4</v>
      </c>
      <c r="B46" s="34" t="s">
        <v>197</v>
      </c>
      <c r="C46" s="34" t="s">
        <v>208</v>
      </c>
      <c r="D46" s="34" t="s">
        <v>209</v>
      </c>
      <c r="E46" s="34" t="s">
        <v>170</v>
      </c>
      <c r="F46" s="34" t="s">
        <v>33</v>
      </c>
      <c r="G46" s="34" t="s">
        <v>210</v>
      </c>
      <c r="H46" s="35" t="s">
        <v>211</v>
      </c>
      <c r="I46" s="34">
        <v>35</v>
      </c>
      <c r="J46" s="34">
        <v>20</v>
      </c>
      <c r="K46" s="34">
        <f t="shared" si="0"/>
        <v>15</v>
      </c>
      <c r="L46" s="34" t="s">
        <v>36</v>
      </c>
      <c r="M46" s="34" t="s">
        <v>36</v>
      </c>
      <c r="N46" s="34" t="s">
        <v>36</v>
      </c>
      <c r="O46" s="34" t="s">
        <v>36</v>
      </c>
      <c r="P46" s="34" t="s">
        <v>36</v>
      </c>
      <c r="Q46" s="34" t="s">
        <v>37</v>
      </c>
      <c r="R46" s="51" t="s">
        <v>38</v>
      </c>
      <c r="S46" s="34">
        <v>500</v>
      </c>
      <c r="T46" s="34">
        <v>500</v>
      </c>
      <c r="U46" s="34" t="s">
        <v>208</v>
      </c>
      <c r="V46" s="34"/>
      <c r="W46" s="34"/>
      <c r="X46" s="34"/>
    </row>
    <row r="47" ht="52" customHeight="1" spans="1:24">
      <c r="A47" s="34">
        <v>5</v>
      </c>
      <c r="B47" s="34" t="s">
        <v>197</v>
      </c>
      <c r="C47" s="34" t="s">
        <v>212</v>
      </c>
      <c r="D47" s="34" t="s">
        <v>213</v>
      </c>
      <c r="E47" s="34" t="s">
        <v>170</v>
      </c>
      <c r="F47" s="34" t="s">
        <v>33</v>
      </c>
      <c r="G47" s="34" t="s">
        <v>34</v>
      </c>
      <c r="H47" s="35" t="s">
        <v>214</v>
      </c>
      <c r="I47" s="34">
        <v>65</v>
      </c>
      <c r="J47" s="34">
        <v>20</v>
      </c>
      <c r="K47" s="34">
        <f t="shared" si="0"/>
        <v>45</v>
      </c>
      <c r="L47" s="34" t="s">
        <v>36</v>
      </c>
      <c r="M47" s="34" t="s">
        <v>36</v>
      </c>
      <c r="N47" s="34" t="s">
        <v>36</v>
      </c>
      <c r="O47" s="34" t="s">
        <v>36</v>
      </c>
      <c r="P47" s="34" t="s">
        <v>36</v>
      </c>
      <c r="Q47" s="34" t="s">
        <v>37</v>
      </c>
      <c r="R47" s="34" t="s">
        <v>215</v>
      </c>
      <c r="S47" s="34" t="s">
        <v>216</v>
      </c>
      <c r="T47" s="34" t="s">
        <v>216</v>
      </c>
      <c r="U47" s="34" t="s">
        <v>212</v>
      </c>
      <c r="V47" s="34"/>
      <c r="W47" s="34"/>
      <c r="X47" s="49"/>
    </row>
    <row r="48" ht="51" customHeight="1" spans="1:24">
      <c r="A48" s="34">
        <v>6</v>
      </c>
      <c r="B48" s="34" t="s">
        <v>197</v>
      </c>
      <c r="C48" s="34" t="s">
        <v>217</v>
      </c>
      <c r="D48" s="34" t="s">
        <v>218</v>
      </c>
      <c r="E48" s="34" t="s">
        <v>170</v>
      </c>
      <c r="F48" s="34" t="s">
        <v>33</v>
      </c>
      <c r="G48" s="34" t="s">
        <v>34</v>
      </c>
      <c r="H48" s="35" t="s">
        <v>219</v>
      </c>
      <c r="I48" s="34">
        <v>45</v>
      </c>
      <c r="J48" s="34">
        <v>20</v>
      </c>
      <c r="K48" s="34">
        <f t="shared" si="0"/>
        <v>25</v>
      </c>
      <c r="L48" s="34" t="s">
        <v>36</v>
      </c>
      <c r="M48" s="34" t="s">
        <v>36</v>
      </c>
      <c r="N48" s="34" t="s">
        <v>36</v>
      </c>
      <c r="O48" s="34" t="s">
        <v>36</v>
      </c>
      <c r="P48" s="34" t="s">
        <v>36</v>
      </c>
      <c r="Q48" s="34" t="s">
        <v>37</v>
      </c>
      <c r="R48" s="51" t="s">
        <v>38</v>
      </c>
      <c r="S48" s="34" t="s">
        <v>220</v>
      </c>
      <c r="T48" s="34" t="s">
        <v>221</v>
      </c>
      <c r="U48" s="34" t="s">
        <v>217</v>
      </c>
      <c r="V48" s="34"/>
      <c r="W48" s="34"/>
      <c r="X48" s="34"/>
    </row>
    <row r="49" ht="38" customHeight="1" spans="1:24">
      <c r="A49" s="34">
        <v>7</v>
      </c>
      <c r="B49" s="34" t="s">
        <v>197</v>
      </c>
      <c r="C49" s="34" t="s">
        <v>222</v>
      </c>
      <c r="D49" s="34" t="s">
        <v>223</v>
      </c>
      <c r="E49" s="34" t="s">
        <v>170</v>
      </c>
      <c r="F49" s="34" t="s">
        <v>33</v>
      </c>
      <c r="G49" s="34" t="s">
        <v>34</v>
      </c>
      <c r="H49" s="35" t="s">
        <v>224</v>
      </c>
      <c r="I49" s="34">
        <v>80</v>
      </c>
      <c r="J49" s="34">
        <v>20</v>
      </c>
      <c r="K49" s="34">
        <f t="shared" si="0"/>
        <v>60</v>
      </c>
      <c r="L49" s="34" t="s">
        <v>36</v>
      </c>
      <c r="M49" s="34" t="s">
        <v>36</v>
      </c>
      <c r="N49" s="34" t="s">
        <v>36</v>
      </c>
      <c r="O49" s="34" t="s">
        <v>36</v>
      </c>
      <c r="P49" s="34" t="s">
        <v>36</v>
      </c>
      <c r="Q49" s="34" t="s">
        <v>36</v>
      </c>
      <c r="R49" s="51" t="s">
        <v>38</v>
      </c>
      <c r="S49" s="34">
        <v>2600</v>
      </c>
      <c r="T49" s="34">
        <v>2600</v>
      </c>
      <c r="U49" s="34" t="s">
        <v>222</v>
      </c>
      <c r="V49" s="34"/>
      <c r="W49" s="34"/>
      <c r="X49" s="34"/>
    </row>
    <row r="50" ht="51" customHeight="1" spans="1:24">
      <c r="A50" s="34">
        <v>8</v>
      </c>
      <c r="B50" s="34" t="s">
        <v>197</v>
      </c>
      <c r="C50" s="34" t="s">
        <v>225</v>
      </c>
      <c r="D50" s="34" t="s">
        <v>226</v>
      </c>
      <c r="E50" s="34" t="s">
        <v>170</v>
      </c>
      <c r="F50" s="34" t="s">
        <v>33</v>
      </c>
      <c r="G50" s="34" t="s">
        <v>34</v>
      </c>
      <c r="H50" s="35" t="s">
        <v>227</v>
      </c>
      <c r="I50" s="34">
        <v>80</v>
      </c>
      <c r="J50" s="34">
        <v>20</v>
      </c>
      <c r="K50" s="34">
        <f t="shared" si="0"/>
        <v>60</v>
      </c>
      <c r="L50" s="34" t="s">
        <v>36</v>
      </c>
      <c r="M50" s="34" t="s">
        <v>36</v>
      </c>
      <c r="N50" s="34" t="s">
        <v>36</v>
      </c>
      <c r="O50" s="34" t="s">
        <v>36</v>
      </c>
      <c r="P50" s="34" t="s">
        <v>36</v>
      </c>
      <c r="Q50" s="34" t="s">
        <v>36</v>
      </c>
      <c r="R50" s="51" t="s">
        <v>38</v>
      </c>
      <c r="S50" s="34">
        <v>3000</v>
      </c>
      <c r="T50" s="34">
        <v>3000</v>
      </c>
      <c r="U50" s="34" t="s">
        <v>225</v>
      </c>
      <c r="V50" s="34"/>
      <c r="W50" s="34"/>
      <c r="X50" s="34"/>
    </row>
    <row r="51" ht="60" customHeight="1" spans="1:24">
      <c r="A51" s="34">
        <v>9</v>
      </c>
      <c r="B51" s="34" t="s">
        <v>197</v>
      </c>
      <c r="C51" s="34" t="s">
        <v>228</v>
      </c>
      <c r="D51" s="34" t="s">
        <v>229</v>
      </c>
      <c r="E51" s="34" t="s">
        <v>170</v>
      </c>
      <c r="F51" s="34" t="s">
        <v>33</v>
      </c>
      <c r="G51" s="34" t="s">
        <v>34</v>
      </c>
      <c r="H51" s="35" t="s">
        <v>230</v>
      </c>
      <c r="I51" s="34">
        <v>35</v>
      </c>
      <c r="J51" s="34">
        <v>20</v>
      </c>
      <c r="K51" s="34">
        <f t="shared" si="0"/>
        <v>15</v>
      </c>
      <c r="L51" s="34" t="s">
        <v>36</v>
      </c>
      <c r="M51" s="34" t="s">
        <v>36</v>
      </c>
      <c r="N51" s="34" t="s">
        <v>36</v>
      </c>
      <c r="O51" s="34" t="s">
        <v>36</v>
      </c>
      <c r="P51" s="34" t="s">
        <v>36</v>
      </c>
      <c r="Q51" s="34" t="s">
        <v>37</v>
      </c>
      <c r="R51" s="51" t="s">
        <v>38</v>
      </c>
      <c r="S51" s="34">
        <v>862</v>
      </c>
      <c r="T51" s="34">
        <v>780</v>
      </c>
      <c r="U51" s="34" t="s">
        <v>228</v>
      </c>
      <c r="V51" s="34" t="s">
        <v>231</v>
      </c>
      <c r="W51" s="34">
        <v>15172005958</v>
      </c>
      <c r="X51" s="34"/>
    </row>
    <row r="52" ht="47" customHeight="1" spans="1:24">
      <c r="A52" s="34">
        <v>10</v>
      </c>
      <c r="B52" s="34" t="s">
        <v>197</v>
      </c>
      <c r="C52" s="34" t="s">
        <v>232</v>
      </c>
      <c r="D52" s="34" t="s">
        <v>233</v>
      </c>
      <c r="E52" s="34" t="s">
        <v>170</v>
      </c>
      <c r="F52" s="34" t="s">
        <v>33</v>
      </c>
      <c r="G52" s="34" t="s">
        <v>34</v>
      </c>
      <c r="H52" s="35" t="s">
        <v>234</v>
      </c>
      <c r="I52" s="34">
        <v>35</v>
      </c>
      <c r="J52" s="34">
        <v>20</v>
      </c>
      <c r="K52" s="34">
        <f t="shared" si="0"/>
        <v>15</v>
      </c>
      <c r="L52" s="34" t="s">
        <v>36</v>
      </c>
      <c r="M52" s="34" t="s">
        <v>36</v>
      </c>
      <c r="N52" s="34" t="s">
        <v>36</v>
      </c>
      <c r="O52" s="34" t="s">
        <v>36</v>
      </c>
      <c r="P52" s="34" t="s">
        <v>36</v>
      </c>
      <c r="Q52" s="34" t="s">
        <v>37</v>
      </c>
      <c r="R52" s="51" t="s">
        <v>38</v>
      </c>
      <c r="S52" s="34">
        <v>250</v>
      </c>
      <c r="T52" s="34">
        <v>250</v>
      </c>
      <c r="U52" s="34" t="s">
        <v>235</v>
      </c>
      <c r="V52" s="34"/>
      <c r="W52" s="34"/>
      <c r="X52" s="34"/>
    </row>
    <row r="53" ht="49" customHeight="1" spans="1:24">
      <c r="A53" s="34">
        <v>11</v>
      </c>
      <c r="B53" s="34" t="s">
        <v>197</v>
      </c>
      <c r="C53" s="34" t="s">
        <v>236</v>
      </c>
      <c r="D53" s="34" t="s">
        <v>237</v>
      </c>
      <c r="E53" s="34" t="s">
        <v>170</v>
      </c>
      <c r="F53" s="34" t="s">
        <v>33</v>
      </c>
      <c r="G53" s="34" t="s">
        <v>34</v>
      </c>
      <c r="H53" s="35" t="s">
        <v>238</v>
      </c>
      <c r="I53" s="34">
        <v>75</v>
      </c>
      <c r="J53" s="34">
        <v>20</v>
      </c>
      <c r="K53" s="34">
        <f t="shared" si="0"/>
        <v>55</v>
      </c>
      <c r="L53" s="34" t="s">
        <v>36</v>
      </c>
      <c r="M53" s="34" t="s">
        <v>36</v>
      </c>
      <c r="N53" s="34" t="s">
        <v>36</v>
      </c>
      <c r="O53" s="34" t="s">
        <v>36</v>
      </c>
      <c r="P53" s="34" t="s">
        <v>36</v>
      </c>
      <c r="Q53" s="34" t="s">
        <v>37</v>
      </c>
      <c r="R53" s="51" t="s">
        <v>38</v>
      </c>
      <c r="S53" s="34">
        <v>1200</v>
      </c>
      <c r="T53" s="34">
        <v>1000</v>
      </c>
      <c r="U53" s="34" t="s">
        <v>236</v>
      </c>
      <c r="V53" s="34"/>
      <c r="W53" s="34"/>
      <c r="X53" s="34"/>
    </row>
    <row r="54" ht="42" customHeight="1" spans="1:24">
      <c r="A54" s="34">
        <v>12</v>
      </c>
      <c r="B54" s="34" t="s">
        <v>197</v>
      </c>
      <c r="C54" s="34" t="s">
        <v>239</v>
      </c>
      <c r="D54" s="34" t="s">
        <v>240</v>
      </c>
      <c r="E54" s="34" t="s">
        <v>170</v>
      </c>
      <c r="F54" s="34" t="s">
        <v>33</v>
      </c>
      <c r="G54" s="34" t="s">
        <v>34</v>
      </c>
      <c r="H54" s="35" t="s">
        <v>241</v>
      </c>
      <c r="I54" s="34">
        <v>23</v>
      </c>
      <c r="J54" s="34">
        <v>20</v>
      </c>
      <c r="K54" s="34">
        <f t="shared" si="0"/>
        <v>3</v>
      </c>
      <c r="L54" s="34" t="s">
        <v>36</v>
      </c>
      <c r="M54" s="34" t="s">
        <v>36</v>
      </c>
      <c r="N54" s="34" t="s">
        <v>36</v>
      </c>
      <c r="O54" s="34" t="s">
        <v>36</v>
      </c>
      <c r="P54" s="34" t="s">
        <v>36</v>
      </c>
      <c r="Q54" s="34" t="s">
        <v>37</v>
      </c>
      <c r="R54" s="51" t="s">
        <v>38</v>
      </c>
      <c r="S54" s="34">
        <v>460</v>
      </c>
      <c r="T54" s="34">
        <v>460</v>
      </c>
      <c r="U54" s="34" t="s">
        <v>242</v>
      </c>
      <c r="V54" s="34" t="s">
        <v>243</v>
      </c>
      <c r="W54" s="34">
        <v>1507272139</v>
      </c>
      <c r="X54" s="34"/>
    </row>
    <row r="55" ht="64" customHeight="1" spans="1:24">
      <c r="A55" s="34">
        <v>13</v>
      </c>
      <c r="B55" s="34" t="s">
        <v>197</v>
      </c>
      <c r="C55" s="34" t="s">
        <v>244</v>
      </c>
      <c r="D55" s="34" t="s">
        <v>245</v>
      </c>
      <c r="E55" s="34" t="s">
        <v>170</v>
      </c>
      <c r="F55" s="34" t="s">
        <v>33</v>
      </c>
      <c r="G55" s="34" t="s">
        <v>34</v>
      </c>
      <c r="H55" s="35" t="s">
        <v>246</v>
      </c>
      <c r="I55" s="34">
        <v>95</v>
      </c>
      <c r="J55" s="34">
        <v>20</v>
      </c>
      <c r="K55" s="34">
        <f t="shared" si="0"/>
        <v>75</v>
      </c>
      <c r="L55" s="34" t="s">
        <v>36</v>
      </c>
      <c r="M55" s="34" t="s">
        <v>36</v>
      </c>
      <c r="N55" s="34" t="s">
        <v>36</v>
      </c>
      <c r="O55" s="34" t="s">
        <v>36</v>
      </c>
      <c r="P55" s="34" t="s">
        <v>36</v>
      </c>
      <c r="Q55" s="34" t="s">
        <v>37</v>
      </c>
      <c r="R55" s="51" t="s">
        <v>38</v>
      </c>
      <c r="S55" s="34">
        <v>4700</v>
      </c>
      <c r="T55" s="34">
        <v>4000</v>
      </c>
      <c r="U55" s="34" t="s">
        <v>247</v>
      </c>
      <c r="V55" s="34"/>
      <c r="W55" s="34"/>
      <c r="X55" s="49"/>
    </row>
    <row r="56" ht="36" customHeight="1" spans="1:24">
      <c r="A56" s="42" t="s">
        <v>248</v>
      </c>
      <c r="B56" s="43"/>
      <c r="C56" s="43"/>
      <c r="D56" s="43"/>
      <c r="E56" s="43"/>
      <c r="F56" s="43"/>
      <c r="G56" s="43"/>
      <c r="H56" s="44"/>
      <c r="I56" s="49">
        <f>SUM(I43:I55)</f>
        <v>688</v>
      </c>
      <c r="J56" s="49">
        <f>SUM(J43:J55)</f>
        <v>260</v>
      </c>
      <c r="K56" s="49">
        <f>SUM(K43:K55)</f>
        <v>428</v>
      </c>
      <c r="L56" s="49"/>
      <c r="M56" s="49"/>
      <c r="N56" s="49"/>
      <c r="O56" s="49"/>
      <c r="P56" s="34"/>
      <c r="Q56" s="34"/>
      <c r="R56" s="35"/>
      <c r="S56" s="49"/>
      <c r="T56" s="49"/>
      <c r="U56" s="49"/>
      <c r="V56" s="49"/>
      <c r="W56" s="49"/>
      <c r="X56" s="57"/>
    </row>
    <row r="57" ht="88" customHeight="1" spans="1:24">
      <c r="A57" s="34">
        <v>1</v>
      </c>
      <c r="B57" s="34" t="s">
        <v>249</v>
      </c>
      <c r="C57" s="34" t="s">
        <v>250</v>
      </c>
      <c r="D57" s="34" t="s">
        <v>251</v>
      </c>
      <c r="E57" s="34" t="s">
        <v>252</v>
      </c>
      <c r="F57" s="34" t="s">
        <v>33</v>
      </c>
      <c r="G57" s="34" t="s">
        <v>34</v>
      </c>
      <c r="H57" s="35" t="s">
        <v>253</v>
      </c>
      <c r="I57" s="34">
        <v>20</v>
      </c>
      <c r="J57" s="34">
        <v>20</v>
      </c>
      <c r="K57" s="34">
        <v>0</v>
      </c>
      <c r="L57" s="34" t="s">
        <v>36</v>
      </c>
      <c r="M57" s="34" t="s">
        <v>37</v>
      </c>
      <c r="N57" s="34" t="s">
        <v>36</v>
      </c>
      <c r="O57" s="34" t="s">
        <v>36</v>
      </c>
      <c r="P57" s="34" t="s">
        <v>36</v>
      </c>
      <c r="Q57" s="34" t="s">
        <v>37</v>
      </c>
      <c r="R57" s="51" t="s">
        <v>38</v>
      </c>
      <c r="S57" s="34">
        <v>2287</v>
      </c>
      <c r="T57" s="34">
        <v>1193</v>
      </c>
      <c r="U57" s="34" t="s">
        <v>254</v>
      </c>
      <c r="V57" s="34" t="s">
        <v>255</v>
      </c>
      <c r="W57" s="34"/>
      <c r="X57" s="34"/>
    </row>
    <row r="58" ht="51" customHeight="1" spans="1:24">
      <c r="A58" s="34">
        <v>2</v>
      </c>
      <c r="B58" s="34" t="s">
        <v>249</v>
      </c>
      <c r="C58" s="34" t="s">
        <v>256</v>
      </c>
      <c r="D58" s="34" t="s">
        <v>257</v>
      </c>
      <c r="E58" s="34" t="s">
        <v>170</v>
      </c>
      <c r="F58" s="34" t="s">
        <v>33</v>
      </c>
      <c r="G58" s="34" t="s">
        <v>34</v>
      </c>
      <c r="H58" s="35" t="s">
        <v>258</v>
      </c>
      <c r="I58" s="34">
        <v>24</v>
      </c>
      <c r="J58" s="34">
        <v>20</v>
      </c>
      <c r="K58" s="34">
        <v>4</v>
      </c>
      <c r="L58" s="34" t="s">
        <v>36</v>
      </c>
      <c r="M58" s="34" t="s">
        <v>36</v>
      </c>
      <c r="N58" s="34" t="s">
        <v>36</v>
      </c>
      <c r="O58" s="34" t="s">
        <v>36</v>
      </c>
      <c r="P58" s="34" t="s">
        <v>36</v>
      </c>
      <c r="Q58" s="34" t="s">
        <v>37</v>
      </c>
      <c r="R58" s="51" t="s">
        <v>38</v>
      </c>
      <c r="S58" s="34">
        <v>300</v>
      </c>
      <c r="T58" s="34">
        <v>80</v>
      </c>
      <c r="U58" s="34" t="s">
        <v>256</v>
      </c>
      <c r="V58" s="34" t="s">
        <v>259</v>
      </c>
      <c r="W58" s="34"/>
      <c r="X58" s="34"/>
    </row>
    <row r="59" ht="76" customHeight="1" spans="1:24">
      <c r="A59" s="34">
        <v>3</v>
      </c>
      <c r="B59" s="34" t="s">
        <v>249</v>
      </c>
      <c r="C59" s="34" t="s">
        <v>260</v>
      </c>
      <c r="D59" s="34" t="s">
        <v>261</v>
      </c>
      <c r="E59" s="34" t="s">
        <v>170</v>
      </c>
      <c r="F59" s="34" t="s">
        <v>33</v>
      </c>
      <c r="G59" s="34" t="s">
        <v>34</v>
      </c>
      <c r="H59" s="34" t="s">
        <v>262</v>
      </c>
      <c r="I59" s="34">
        <v>40</v>
      </c>
      <c r="J59" s="34">
        <v>20</v>
      </c>
      <c r="K59" s="34">
        <v>20</v>
      </c>
      <c r="L59" s="34" t="s">
        <v>36</v>
      </c>
      <c r="M59" s="34" t="s">
        <v>37</v>
      </c>
      <c r="N59" s="34" t="s">
        <v>36</v>
      </c>
      <c r="O59" s="34" t="s">
        <v>37</v>
      </c>
      <c r="P59" s="34" t="s">
        <v>36</v>
      </c>
      <c r="Q59" s="34" t="s">
        <v>37</v>
      </c>
      <c r="R59" s="51" t="s">
        <v>38</v>
      </c>
      <c r="S59" s="34">
        <v>2300</v>
      </c>
      <c r="T59" s="34">
        <v>150</v>
      </c>
      <c r="U59" s="34" t="s">
        <v>263</v>
      </c>
      <c r="V59" s="34" t="s">
        <v>264</v>
      </c>
      <c r="W59" s="34">
        <v>18171651431</v>
      </c>
      <c r="X59" s="34"/>
    </row>
    <row r="60" ht="45" customHeight="1" spans="1:24">
      <c r="A60" s="34">
        <v>4</v>
      </c>
      <c r="B60" s="40" t="s">
        <v>249</v>
      </c>
      <c r="C60" s="40" t="s">
        <v>265</v>
      </c>
      <c r="D60" s="40" t="s">
        <v>266</v>
      </c>
      <c r="E60" s="40" t="s">
        <v>170</v>
      </c>
      <c r="F60" s="40" t="s">
        <v>33</v>
      </c>
      <c r="G60" s="40" t="s">
        <v>34</v>
      </c>
      <c r="H60" s="35" t="s">
        <v>267</v>
      </c>
      <c r="I60" s="34">
        <v>6</v>
      </c>
      <c r="J60" s="34">
        <v>4</v>
      </c>
      <c r="K60" s="34">
        <v>2</v>
      </c>
      <c r="L60" s="40" t="s">
        <v>36</v>
      </c>
      <c r="M60" s="40" t="s">
        <v>37</v>
      </c>
      <c r="N60" s="40" t="s">
        <v>36</v>
      </c>
      <c r="O60" s="40" t="s">
        <v>36</v>
      </c>
      <c r="P60" s="40" t="s">
        <v>36</v>
      </c>
      <c r="Q60" s="34" t="s">
        <v>37</v>
      </c>
      <c r="R60" s="52" t="s">
        <v>38</v>
      </c>
      <c r="S60" s="58">
        <v>1127</v>
      </c>
      <c r="T60" s="34">
        <v>710</v>
      </c>
      <c r="U60" s="34" t="s">
        <v>268</v>
      </c>
      <c r="V60" s="34" t="s">
        <v>269</v>
      </c>
      <c r="W60" s="34">
        <v>13995997679</v>
      </c>
      <c r="X60" s="34"/>
    </row>
    <row r="61" ht="48" customHeight="1" spans="1:24">
      <c r="A61" s="34"/>
      <c r="B61" s="45"/>
      <c r="C61" s="45"/>
      <c r="D61" s="45"/>
      <c r="E61" s="45"/>
      <c r="F61" s="45"/>
      <c r="G61" s="45"/>
      <c r="H61" s="35" t="s">
        <v>270</v>
      </c>
      <c r="I61" s="34">
        <v>10</v>
      </c>
      <c r="J61" s="34">
        <v>8</v>
      </c>
      <c r="K61" s="34">
        <v>2</v>
      </c>
      <c r="L61" s="45"/>
      <c r="M61" s="45"/>
      <c r="N61" s="45"/>
      <c r="O61" s="45"/>
      <c r="P61" s="45"/>
      <c r="Q61" s="34" t="s">
        <v>37</v>
      </c>
      <c r="R61" s="52"/>
      <c r="S61" s="58">
        <v>1127</v>
      </c>
      <c r="T61" s="34">
        <v>330</v>
      </c>
      <c r="U61" s="34"/>
      <c r="V61" s="34"/>
      <c r="W61" s="34"/>
      <c r="X61" s="34"/>
    </row>
    <row r="62" ht="39" customHeight="1" spans="1:24">
      <c r="A62" s="34"/>
      <c r="B62" s="46"/>
      <c r="C62" s="46"/>
      <c r="D62" s="46"/>
      <c r="E62" s="46"/>
      <c r="F62" s="46"/>
      <c r="G62" s="46"/>
      <c r="H62" s="35" t="s">
        <v>271</v>
      </c>
      <c r="I62" s="34">
        <v>10</v>
      </c>
      <c r="J62" s="34">
        <v>8</v>
      </c>
      <c r="K62" s="34">
        <v>2</v>
      </c>
      <c r="L62" s="45"/>
      <c r="M62" s="46"/>
      <c r="N62" s="46"/>
      <c r="O62" s="46"/>
      <c r="P62" s="46"/>
      <c r="Q62" s="34" t="s">
        <v>37</v>
      </c>
      <c r="R62" s="52"/>
      <c r="S62" s="58">
        <v>1127</v>
      </c>
      <c r="T62" s="34">
        <v>132</v>
      </c>
      <c r="U62" s="34"/>
      <c r="V62" s="34"/>
      <c r="W62" s="34"/>
      <c r="X62" s="34"/>
    </row>
    <row r="63" ht="56" customHeight="1" spans="1:24">
      <c r="A63" s="34">
        <v>5</v>
      </c>
      <c r="B63" s="34" t="s">
        <v>249</v>
      </c>
      <c r="C63" s="34" t="s">
        <v>272</v>
      </c>
      <c r="D63" s="34" t="s">
        <v>273</v>
      </c>
      <c r="E63" s="34" t="s">
        <v>170</v>
      </c>
      <c r="F63" s="34" t="s">
        <v>33</v>
      </c>
      <c r="G63" s="34" t="s">
        <v>34</v>
      </c>
      <c r="H63" s="35" t="s">
        <v>274</v>
      </c>
      <c r="I63" s="34">
        <v>23</v>
      </c>
      <c r="J63" s="34">
        <v>20</v>
      </c>
      <c r="K63" s="34">
        <v>3</v>
      </c>
      <c r="L63" s="34" t="s">
        <v>36</v>
      </c>
      <c r="M63" s="34" t="s">
        <v>37</v>
      </c>
      <c r="N63" s="34" t="s">
        <v>36</v>
      </c>
      <c r="O63" s="34" t="s">
        <v>36</v>
      </c>
      <c r="P63" s="34" t="s">
        <v>36</v>
      </c>
      <c r="Q63" s="34" t="s">
        <v>37</v>
      </c>
      <c r="R63" s="51" t="s">
        <v>38</v>
      </c>
      <c r="S63" s="34">
        <v>1150</v>
      </c>
      <c r="T63" s="34">
        <v>120</v>
      </c>
      <c r="U63" s="34" t="s">
        <v>275</v>
      </c>
      <c r="V63" s="34"/>
      <c r="W63" s="34"/>
      <c r="X63" s="34"/>
    </row>
    <row r="64" ht="124" customHeight="1" spans="1:24">
      <c r="A64" s="34">
        <v>6</v>
      </c>
      <c r="B64" s="34" t="s">
        <v>249</v>
      </c>
      <c r="C64" s="34" t="s">
        <v>276</v>
      </c>
      <c r="D64" s="34" t="s">
        <v>277</v>
      </c>
      <c r="E64" s="34" t="s">
        <v>252</v>
      </c>
      <c r="F64" s="34" t="s">
        <v>33</v>
      </c>
      <c r="G64" s="34" t="s">
        <v>34</v>
      </c>
      <c r="H64" s="35" t="s">
        <v>278</v>
      </c>
      <c r="I64" s="34">
        <v>20</v>
      </c>
      <c r="J64" s="34">
        <v>20</v>
      </c>
      <c r="K64" s="34">
        <v>0</v>
      </c>
      <c r="L64" s="34" t="s">
        <v>36</v>
      </c>
      <c r="M64" s="34" t="s">
        <v>36</v>
      </c>
      <c r="N64" s="34" t="s">
        <v>36</v>
      </c>
      <c r="O64" s="34" t="s">
        <v>36</v>
      </c>
      <c r="P64" s="34" t="s">
        <v>36</v>
      </c>
      <c r="Q64" s="34" t="s">
        <v>37</v>
      </c>
      <c r="R64" s="51" t="s">
        <v>38</v>
      </c>
      <c r="S64" s="34">
        <v>1843</v>
      </c>
      <c r="T64" s="34">
        <v>1721</v>
      </c>
      <c r="U64" s="34" t="s">
        <v>279</v>
      </c>
      <c r="V64" s="34" t="s">
        <v>280</v>
      </c>
      <c r="W64" s="34"/>
      <c r="X64" s="34"/>
    </row>
    <row r="65" ht="50" customHeight="1" spans="1:24">
      <c r="A65" s="34">
        <v>7</v>
      </c>
      <c r="B65" s="34" t="s">
        <v>249</v>
      </c>
      <c r="C65" s="34" t="s">
        <v>281</v>
      </c>
      <c r="D65" s="34" t="s">
        <v>282</v>
      </c>
      <c r="E65" s="34" t="s">
        <v>252</v>
      </c>
      <c r="F65" s="34" t="s">
        <v>33</v>
      </c>
      <c r="G65" s="34" t="s">
        <v>34</v>
      </c>
      <c r="H65" s="35" t="s">
        <v>283</v>
      </c>
      <c r="I65" s="34">
        <v>25</v>
      </c>
      <c r="J65" s="34">
        <v>20</v>
      </c>
      <c r="K65" s="34">
        <v>5</v>
      </c>
      <c r="L65" s="34" t="s">
        <v>36</v>
      </c>
      <c r="M65" s="34" t="s">
        <v>37</v>
      </c>
      <c r="N65" s="34" t="s">
        <v>36</v>
      </c>
      <c r="O65" s="34" t="s">
        <v>36</v>
      </c>
      <c r="P65" s="34" t="s">
        <v>36</v>
      </c>
      <c r="Q65" s="34" t="s">
        <v>37</v>
      </c>
      <c r="R65" s="51" t="s">
        <v>38</v>
      </c>
      <c r="S65" s="34">
        <v>1714</v>
      </c>
      <c r="T65" s="34">
        <v>216</v>
      </c>
      <c r="U65" s="34" t="s">
        <v>281</v>
      </c>
      <c r="V65" s="34" t="s">
        <v>284</v>
      </c>
      <c r="W65" s="34">
        <v>13687183390</v>
      </c>
      <c r="X65" s="34"/>
    </row>
    <row r="66" ht="163" customHeight="1" spans="1:24">
      <c r="A66" s="34">
        <v>8</v>
      </c>
      <c r="B66" s="34" t="s">
        <v>249</v>
      </c>
      <c r="C66" s="34" t="s">
        <v>285</v>
      </c>
      <c r="D66" s="34" t="s">
        <v>286</v>
      </c>
      <c r="E66" s="34" t="s">
        <v>252</v>
      </c>
      <c r="F66" s="34" t="s">
        <v>33</v>
      </c>
      <c r="G66" s="34" t="s">
        <v>34</v>
      </c>
      <c r="H66" s="35" t="s">
        <v>287</v>
      </c>
      <c r="I66" s="34">
        <v>20</v>
      </c>
      <c r="J66" s="34">
        <v>20</v>
      </c>
      <c r="K66" s="34">
        <v>0</v>
      </c>
      <c r="L66" s="34" t="s">
        <v>36</v>
      </c>
      <c r="M66" s="34" t="s">
        <v>37</v>
      </c>
      <c r="N66" s="34" t="s">
        <v>36</v>
      </c>
      <c r="O66" s="34" t="s">
        <v>36</v>
      </c>
      <c r="P66" s="34" t="s">
        <v>36</v>
      </c>
      <c r="Q66" s="34" t="s">
        <v>37</v>
      </c>
      <c r="R66" s="51" t="s">
        <v>38</v>
      </c>
      <c r="S66" s="34">
        <v>3934</v>
      </c>
      <c r="T66" s="34">
        <v>2187</v>
      </c>
      <c r="U66" s="34" t="s">
        <v>288</v>
      </c>
      <c r="V66" s="34" t="s">
        <v>289</v>
      </c>
      <c r="W66" s="34"/>
      <c r="X66" s="34"/>
    </row>
    <row r="67" ht="65" customHeight="1" spans="1:24">
      <c r="A67" s="34">
        <v>9</v>
      </c>
      <c r="B67" s="34" t="s">
        <v>249</v>
      </c>
      <c r="C67" s="34" t="s">
        <v>290</v>
      </c>
      <c r="D67" s="34" t="s">
        <v>291</v>
      </c>
      <c r="E67" s="34" t="s">
        <v>292</v>
      </c>
      <c r="F67" s="34" t="s">
        <v>33</v>
      </c>
      <c r="G67" s="34" t="s">
        <v>34</v>
      </c>
      <c r="H67" s="34" t="s">
        <v>293</v>
      </c>
      <c r="I67" s="34">
        <v>70</v>
      </c>
      <c r="J67" s="34">
        <v>20</v>
      </c>
      <c r="K67" s="34">
        <v>50</v>
      </c>
      <c r="L67" s="34" t="s">
        <v>36</v>
      </c>
      <c r="M67" s="34" t="s">
        <v>37</v>
      </c>
      <c r="N67" s="34" t="s">
        <v>37</v>
      </c>
      <c r="O67" s="34" t="s">
        <v>36</v>
      </c>
      <c r="P67" s="34" t="s">
        <v>36</v>
      </c>
      <c r="Q67" s="34" t="s">
        <v>37</v>
      </c>
      <c r="R67" s="51" t="s">
        <v>38</v>
      </c>
      <c r="S67" s="34">
        <v>1822</v>
      </c>
      <c r="T67" s="34">
        <v>1822</v>
      </c>
      <c r="U67" s="34" t="s">
        <v>294</v>
      </c>
      <c r="V67" s="34" t="s">
        <v>295</v>
      </c>
      <c r="W67" s="34">
        <v>15071164353</v>
      </c>
      <c r="X67" s="34"/>
    </row>
    <row r="68" ht="62" customHeight="1" spans="1:24">
      <c r="A68" s="34">
        <v>10</v>
      </c>
      <c r="B68" s="34" t="s">
        <v>249</v>
      </c>
      <c r="C68" s="34" t="s">
        <v>296</v>
      </c>
      <c r="D68" s="34" t="s">
        <v>297</v>
      </c>
      <c r="E68" s="34" t="s">
        <v>32</v>
      </c>
      <c r="F68" s="34" t="s">
        <v>298</v>
      </c>
      <c r="G68" s="34" t="s">
        <v>34</v>
      </c>
      <c r="H68" s="35" t="s">
        <v>299</v>
      </c>
      <c r="I68" s="34">
        <v>40</v>
      </c>
      <c r="J68" s="34">
        <v>20</v>
      </c>
      <c r="K68" s="34">
        <v>20</v>
      </c>
      <c r="L68" s="34" t="s">
        <v>36</v>
      </c>
      <c r="M68" s="34" t="s">
        <v>37</v>
      </c>
      <c r="N68" s="34" t="s">
        <v>37</v>
      </c>
      <c r="O68" s="34" t="s">
        <v>36</v>
      </c>
      <c r="P68" s="34" t="s">
        <v>36</v>
      </c>
      <c r="Q68" s="34" t="s">
        <v>37</v>
      </c>
      <c r="R68" s="51" t="s">
        <v>38</v>
      </c>
      <c r="S68" s="34">
        <v>2560</v>
      </c>
      <c r="T68" s="34">
        <v>218</v>
      </c>
      <c r="U68" s="34" t="s">
        <v>300</v>
      </c>
      <c r="V68" s="34" t="s">
        <v>301</v>
      </c>
      <c r="W68" s="34"/>
      <c r="X68" s="34"/>
    </row>
    <row r="69" ht="42" customHeight="1" spans="1:24">
      <c r="A69" s="34">
        <v>11</v>
      </c>
      <c r="B69" s="34" t="s">
        <v>249</v>
      </c>
      <c r="C69" s="34" t="s">
        <v>302</v>
      </c>
      <c r="D69" s="34" t="s">
        <v>303</v>
      </c>
      <c r="E69" s="34" t="s">
        <v>252</v>
      </c>
      <c r="F69" s="34" t="s">
        <v>33</v>
      </c>
      <c r="G69" s="34" t="s">
        <v>34</v>
      </c>
      <c r="H69" s="35" t="s">
        <v>304</v>
      </c>
      <c r="I69" s="34">
        <v>20</v>
      </c>
      <c r="J69" s="34">
        <v>20</v>
      </c>
      <c r="K69" s="34">
        <v>0</v>
      </c>
      <c r="L69" s="34" t="s">
        <v>36</v>
      </c>
      <c r="M69" s="34" t="s">
        <v>37</v>
      </c>
      <c r="N69" s="34" t="s">
        <v>36</v>
      </c>
      <c r="O69" s="34" t="s">
        <v>36</v>
      </c>
      <c r="P69" s="34" t="s">
        <v>36</v>
      </c>
      <c r="Q69" s="34" t="s">
        <v>37</v>
      </c>
      <c r="R69" s="51" t="s">
        <v>38</v>
      </c>
      <c r="S69" s="34">
        <v>1028</v>
      </c>
      <c r="T69" s="34">
        <v>526</v>
      </c>
      <c r="U69" s="34" t="s">
        <v>305</v>
      </c>
      <c r="V69" s="34" t="s">
        <v>306</v>
      </c>
      <c r="W69" s="34"/>
      <c r="X69" s="34"/>
    </row>
    <row r="70" ht="64" customHeight="1" spans="1:24">
      <c r="A70" s="34">
        <v>12</v>
      </c>
      <c r="B70" s="34" t="s">
        <v>249</v>
      </c>
      <c r="C70" s="34" t="s">
        <v>307</v>
      </c>
      <c r="D70" s="34" t="s">
        <v>308</v>
      </c>
      <c r="E70" s="34" t="s">
        <v>32</v>
      </c>
      <c r="F70" s="34" t="s">
        <v>298</v>
      </c>
      <c r="G70" s="34" t="s">
        <v>34</v>
      </c>
      <c r="H70" s="35" t="s">
        <v>309</v>
      </c>
      <c r="I70" s="34">
        <v>20</v>
      </c>
      <c r="J70" s="34">
        <v>20</v>
      </c>
      <c r="K70" s="34">
        <v>0</v>
      </c>
      <c r="L70" s="34" t="s">
        <v>36</v>
      </c>
      <c r="M70" s="34" t="s">
        <v>36</v>
      </c>
      <c r="N70" s="34" t="s">
        <v>36</v>
      </c>
      <c r="O70" s="34" t="s">
        <v>36</v>
      </c>
      <c r="P70" s="34" t="s">
        <v>36</v>
      </c>
      <c r="Q70" s="34" t="s">
        <v>37</v>
      </c>
      <c r="R70" s="51" t="s">
        <v>38</v>
      </c>
      <c r="S70" s="34">
        <v>205</v>
      </c>
      <c r="T70" s="34">
        <v>205</v>
      </c>
      <c r="U70" s="34" t="s">
        <v>310</v>
      </c>
      <c r="V70" s="34" t="s">
        <v>311</v>
      </c>
      <c r="W70" s="34">
        <v>15272034598</v>
      </c>
      <c r="X70" s="34"/>
    </row>
    <row r="71" ht="45" customHeight="1" spans="1:24">
      <c r="A71" s="34">
        <v>13</v>
      </c>
      <c r="B71" s="34" t="s">
        <v>249</v>
      </c>
      <c r="C71" s="34" t="s">
        <v>312</v>
      </c>
      <c r="D71" s="34" t="s">
        <v>313</v>
      </c>
      <c r="E71" s="34" t="s">
        <v>170</v>
      </c>
      <c r="F71" s="34" t="s">
        <v>33</v>
      </c>
      <c r="G71" s="34" t="s">
        <v>34</v>
      </c>
      <c r="H71" s="35" t="s">
        <v>314</v>
      </c>
      <c r="I71" s="34">
        <v>40</v>
      </c>
      <c r="J71" s="34">
        <v>20</v>
      </c>
      <c r="K71" s="34">
        <v>20</v>
      </c>
      <c r="L71" s="34" t="s">
        <v>36</v>
      </c>
      <c r="M71" s="34" t="s">
        <v>37</v>
      </c>
      <c r="N71" s="34" t="s">
        <v>37</v>
      </c>
      <c r="O71" s="34" t="s">
        <v>36</v>
      </c>
      <c r="P71" s="34" t="s">
        <v>36</v>
      </c>
      <c r="Q71" s="34" t="s">
        <v>37</v>
      </c>
      <c r="R71" s="51" t="s">
        <v>38</v>
      </c>
      <c r="S71" s="34">
        <v>936</v>
      </c>
      <c r="T71" s="34">
        <v>732</v>
      </c>
      <c r="U71" s="34" t="s">
        <v>312</v>
      </c>
      <c r="V71" s="34" t="s">
        <v>315</v>
      </c>
      <c r="W71" s="34"/>
      <c r="X71" s="34"/>
    </row>
    <row r="72" ht="195" customHeight="1" spans="1:24">
      <c r="A72" s="34">
        <v>14</v>
      </c>
      <c r="B72" s="34" t="s">
        <v>249</v>
      </c>
      <c r="C72" s="34" t="s">
        <v>316</v>
      </c>
      <c r="D72" s="34" t="s">
        <v>317</v>
      </c>
      <c r="E72" s="34" t="s">
        <v>170</v>
      </c>
      <c r="F72" s="34" t="s">
        <v>33</v>
      </c>
      <c r="G72" s="34" t="s">
        <v>34</v>
      </c>
      <c r="H72" s="35" t="s">
        <v>318</v>
      </c>
      <c r="I72" s="34">
        <v>33</v>
      </c>
      <c r="J72" s="34">
        <v>20</v>
      </c>
      <c r="K72" s="34">
        <v>13</v>
      </c>
      <c r="L72" s="34" t="s">
        <v>36</v>
      </c>
      <c r="M72" s="34" t="s">
        <v>37</v>
      </c>
      <c r="N72" s="34" t="s">
        <v>36</v>
      </c>
      <c r="O72" s="34" t="s">
        <v>36</v>
      </c>
      <c r="P72" s="34" t="s">
        <v>36</v>
      </c>
      <c r="Q72" s="34" t="s">
        <v>37</v>
      </c>
      <c r="R72" s="51" t="s">
        <v>38</v>
      </c>
      <c r="S72" s="34">
        <v>1416</v>
      </c>
      <c r="T72" s="34">
        <v>102</v>
      </c>
      <c r="U72" s="34" t="s">
        <v>319</v>
      </c>
      <c r="V72" s="34"/>
      <c r="W72" s="34"/>
      <c r="X72" s="34"/>
    </row>
    <row r="73" ht="90" customHeight="1" spans="1:24">
      <c r="A73" s="49">
        <v>15</v>
      </c>
      <c r="B73" s="34" t="s">
        <v>249</v>
      </c>
      <c r="C73" s="34" t="s">
        <v>320</v>
      </c>
      <c r="D73" s="34" t="s">
        <v>321</v>
      </c>
      <c r="E73" s="34" t="s">
        <v>170</v>
      </c>
      <c r="F73" s="34" t="s">
        <v>33</v>
      </c>
      <c r="G73" s="34" t="s">
        <v>34</v>
      </c>
      <c r="H73" s="35" t="s">
        <v>322</v>
      </c>
      <c r="I73" s="34">
        <v>25</v>
      </c>
      <c r="J73" s="34">
        <v>20</v>
      </c>
      <c r="K73" s="34">
        <v>5</v>
      </c>
      <c r="L73" s="34" t="s">
        <v>36</v>
      </c>
      <c r="M73" s="34" t="s">
        <v>36</v>
      </c>
      <c r="N73" s="34" t="s">
        <v>36</v>
      </c>
      <c r="O73" s="34" t="s">
        <v>36</v>
      </c>
      <c r="P73" s="34" t="s">
        <v>36</v>
      </c>
      <c r="Q73" s="34" t="s">
        <v>37</v>
      </c>
      <c r="R73" s="60" t="s">
        <v>38</v>
      </c>
      <c r="S73" s="34">
        <v>1356</v>
      </c>
      <c r="T73" s="34">
        <v>1356</v>
      </c>
      <c r="U73" s="34"/>
      <c r="V73" s="34"/>
      <c r="W73" s="34"/>
      <c r="X73" s="34"/>
    </row>
    <row r="74" ht="68" customHeight="1" spans="1:24">
      <c r="A74" s="49">
        <v>16</v>
      </c>
      <c r="B74" s="34" t="s">
        <v>249</v>
      </c>
      <c r="C74" s="34" t="s">
        <v>323</v>
      </c>
      <c r="D74" s="34" t="s">
        <v>324</v>
      </c>
      <c r="E74" s="34" t="s">
        <v>170</v>
      </c>
      <c r="F74" s="34" t="s">
        <v>33</v>
      </c>
      <c r="G74" s="34" t="s">
        <v>325</v>
      </c>
      <c r="H74" s="35" t="s">
        <v>326</v>
      </c>
      <c r="I74" s="34">
        <v>22</v>
      </c>
      <c r="J74" s="34">
        <v>20</v>
      </c>
      <c r="K74" s="34">
        <v>2</v>
      </c>
      <c r="L74" s="34" t="s">
        <v>36</v>
      </c>
      <c r="M74" s="34" t="s">
        <v>37</v>
      </c>
      <c r="N74" s="34" t="s">
        <v>37</v>
      </c>
      <c r="O74" s="34" t="s">
        <v>36</v>
      </c>
      <c r="P74" s="34" t="s">
        <v>36</v>
      </c>
      <c r="Q74" s="34" t="s">
        <v>37</v>
      </c>
      <c r="R74" s="34" t="s">
        <v>327</v>
      </c>
      <c r="S74" s="34">
        <v>2030</v>
      </c>
      <c r="T74" s="34">
        <v>2030</v>
      </c>
      <c r="U74" s="34" t="s">
        <v>328</v>
      </c>
      <c r="V74" s="34" t="s">
        <v>329</v>
      </c>
      <c r="W74" s="34"/>
      <c r="X74" s="34"/>
    </row>
    <row r="75" ht="219" customHeight="1" spans="1:24">
      <c r="A75" s="49">
        <v>17</v>
      </c>
      <c r="B75" s="34" t="s">
        <v>249</v>
      </c>
      <c r="C75" s="34" t="s">
        <v>330</v>
      </c>
      <c r="D75" s="34" t="s">
        <v>331</v>
      </c>
      <c r="E75" s="34" t="s">
        <v>170</v>
      </c>
      <c r="F75" s="34" t="s">
        <v>33</v>
      </c>
      <c r="G75" s="34" t="s">
        <v>34</v>
      </c>
      <c r="H75" s="35" t="s">
        <v>332</v>
      </c>
      <c r="I75" s="34">
        <v>23</v>
      </c>
      <c r="J75" s="34">
        <v>20</v>
      </c>
      <c r="K75" s="34">
        <v>3</v>
      </c>
      <c r="L75" s="34" t="s">
        <v>36</v>
      </c>
      <c r="M75" s="34" t="s">
        <v>37</v>
      </c>
      <c r="N75" s="34" t="s">
        <v>333</v>
      </c>
      <c r="O75" s="34" t="s">
        <v>333</v>
      </c>
      <c r="P75" s="34" t="s">
        <v>333</v>
      </c>
      <c r="Q75" s="34" t="s">
        <v>37</v>
      </c>
      <c r="R75" s="52" t="s">
        <v>38</v>
      </c>
      <c r="S75" s="34">
        <v>612</v>
      </c>
      <c r="T75" s="34">
        <v>500</v>
      </c>
      <c r="U75" s="34" t="s">
        <v>334</v>
      </c>
      <c r="V75" s="34" t="s">
        <v>335</v>
      </c>
      <c r="W75" s="34">
        <v>13597672005</v>
      </c>
      <c r="X75" s="57"/>
    </row>
    <row r="76" ht="51" customHeight="1" spans="1:24">
      <c r="A76" s="49">
        <v>18</v>
      </c>
      <c r="B76" s="34" t="s">
        <v>249</v>
      </c>
      <c r="C76" s="34" t="s">
        <v>336</v>
      </c>
      <c r="D76" s="34" t="s">
        <v>337</v>
      </c>
      <c r="E76" s="34" t="s">
        <v>252</v>
      </c>
      <c r="F76" s="34" t="s">
        <v>338</v>
      </c>
      <c r="G76" s="34" t="s">
        <v>34</v>
      </c>
      <c r="H76" s="35" t="s">
        <v>339</v>
      </c>
      <c r="I76" s="34">
        <v>25</v>
      </c>
      <c r="J76" s="34">
        <v>20</v>
      </c>
      <c r="K76" s="34">
        <v>5</v>
      </c>
      <c r="L76" s="34" t="s">
        <v>36</v>
      </c>
      <c r="M76" s="34" t="s">
        <v>37</v>
      </c>
      <c r="N76" s="34" t="s">
        <v>36</v>
      </c>
      <c r="O76" s="34" t="s">
        <v>36</v>
      </c>
      <c r="P76" s="34" t="s">
        <v>36</v>
      </c>
      <c r="Q76" s="34" t="s">
        <v>37</v>
      </c>
      <c r="R76" s="51" t="s">
        <v>38</v>
      </c>
      <c r="S76" s="34">
        <v>1714</v>
      </c>
      <c r="T76" s="34">
        <v>216</v>
      </c>
      <c r="U76" s="34" t="s">
        <v>336</v>
      </c>
      <c r="V76" s="34"/>
      <c r="W76" s="34"/>
      <c r="X76" s="34"/>
    </row>
    <row r="77" ht="36" customHeight="1" spans="1:24">
      <c r="A77" s="42" t="s">
        <v>340</v>
      </c>
      <c r="B77" s="43"/>
      <c r="C77" s="43"/>
      <c r="D77" s="43"/>
      <c r="E77" s="43"/>
      <c r="F77" s="43"/>
      <c r="G77" s="43"/>
      <c r="H77" s="44"/>
      <c r="I77" s="49">
        <f>SUM(I57:I76)</f>
        <v>516</v>
      </c>
      <c r="J77" s="49">
        <f>SUM(J57:J76)</f>
        <v>360</v>
      </c>
      <c r="K77" s="49">
        <f>SUM(K57:K76)</f>
        <v>156</v>
      </c>
      <c r="L77" s="49"/>
      <c r="M77" s="49"/>
      <c r="N77" s="49"/>
      <c r="O77" s="49"/>
      <c r="P77" s="34"/>
      <c r="Q77" s="34"/>
      <c r="R77" s="35"/>
      <c r="S77" s="49"/>
      <c r="T77" s="49"/>
      <c r="U77" s="49"/>
      <c r="V77" s="49"/>
      <c r="W77" s="49"/>
      <c r="X77" s="57"/>
    </row>
    <row r="78" ht="56" customHeight="1" spans="9:11">
      <c r="I78" s="4">
        <f>I77+I56+I32+I27+I42</f>
        <v>1937</v>
      </c>
      <c r="J78" s="4">
        <f>J77+J56+J32+J27+J42</f>
        <v>1320</v>
      </c>
      <c r="K78" s="4">
        <f>K77+K56+K32+K27+K42</f>
        <v>617</v>
      </c>
    </row>
  </sheetData>
  <mergeCells count="44">
    <mergeCell ref="A1:X1"/>
    <mergeCell ref="V2:X2"/>
    <mergeCell ref="B3:C3"/>
    <mergeCell ref="J3:K3"/>
    <mergeCell ref="L3:M3"/>
    <mergeCell ref="A27:H27"/>
    <mergeCell ref="A32:H32"/>
    <mergeCell ref="A42:H42"/>
    <mergeCell ref="A56:H56"/>
    <mergeCell ref="A77:H77"/>
    <mergeCell ref="A3:A4"/>
    <mergeCell ref="A60:A62"/>
    <mergeCell ref="B60:B62"/>
    <mergeCell ref="C60:C62"/>
    <mergeCell ref="D3:D4"/>
    <mergeCell ref="D60:D62"/>
    <mergeCell ref="E3:E4"/>
    <mergeCell ref="E60:E62"/>
    <mergeCell ref="F3:F4"/>
    <mergeCell ref="F60:F62"/>
    <mergeCell ref="G3:G4"/>
    <mergeCell ref="G60:G62"/>
    <mergeCell ref="H3:H4"/>
    <mergeCell ref="I3:I4"/>
    <mergeCell ref="L60:L62"/>
    <mergeCell ref="M60:M62"/>
    <mergeCell ref="N3:N4"/>
    <mergeCell ref="N60:N62"/>
    <mergeCell ref="O3:O4"/>
    <mergeCell ref="O60:O62"/>
    <mergeCell ref="P3:P4"/>
    <mergeCell ref="P60:P62"/>
    <mergeCell ref="Q3:Q4"/>
    <mergeCell ref="R3:R4"/>
    <mergeCell ref="R60:R62"/>
    <mergeCell ref="S3:S4"/>
    <mergeCell ref="T3:T4"/>
    <mergeCell ref="U3:U4"/>
    <mergeCell ref="U60:U62"/>
    <mergeCell ref="V3:V4"/>
    <mergeCell ref="V60:V62"/>
    <mergeCell ref="W3:W4"/>
    <mergeCell ref="W60:W62"/>
    <mergeCell ref="X3:X4"/>
  </mergeCells>
  <dataValidations count="1">
    <dataValidation type="list" allowBlank="1" showInputMessage="1" showErrorMessage="1" sqref="L5:Q27">
      <formula1>[1]Sheet2!#REF!</formula1>
    </dataValidation>
  </dataValidations>
  <printOptions horizontalCentered="1" gridLines="1"/>
  <pageMargins left="0.393055555555556" right="0.393055555555556" top="0.275" bottom="0.275" header="0.5" footer="0.5"/>
  <pageSetup paperSize="8" scale="7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8"/>
  <sheetViews>
    <sheetView tabSelected="1" topLeftCell="A54" workbookViewId="0">
      <selection activeCell="H67" sqref="H67"/>
    </sheetView>
  </sheetViews>
  <sheetFormatPr defaultColWidth="9" defaultRowHeight="13.5"/>
  <cols>
    <col min="1" max="1" width="3.44166666666667" style="4" customWidth="1"/>
    <col min="2" max="2" width="8.75" style="4" customWidth="1"/>
    <col min="3" max="3" width="7.66666666666667" style="4" customWidth="1"/>
    <col min="4" max="4" width="14.2833333333333" style="4" customWidth="1"/>
    <col min="5" max="5" width="9.66666666666667" style="4" customWidth="1"/>
    <col min="6" max="6" width="7.64166666666667" style="4" customWidth="1"/>
    <col min="7" max="7" width="13.2" style="4" customWidth="1"/>
    <col min="8" max="8" width="44.3083333333333" style="5" customWidth="1"/>
    <col min="9" max="9" width="7.775" style="4" customWidth="1"/>
    <col min="10" max="10" width="9.225" style="4" customWidth="1"/>
    <col min="11" max="11" width="8.89166666666667" style="4" customWidth="1"/>
    <col min="12" max="12" width="6.89166666666667" style="4" customWidth="1"/>
    <col min="13" max="13" width="5.96666666666667" style="4" customWidth="1"/>
    <col min="14" max="14" width="6.10833333333333" style="4" customWidth="1"/>
    <col min="15" max="15" width="5.89166666666667" style="4" customWidth="1"/>
    <col min="16" max="16" width="4.775" style="6" customWidth="1"/>
    <col min="17" max="17" width="7.775" style="6" customWidth="1"/>
    <col min="18" max="18" width="13.4666666666667" style="7" customWidth="1"/>
    <col min="19" max="19" width="6.225" style="4" customWidth="1"/>
    <col min="20" max="20" width="5.69166666666667" style="4" customWidth="1"/>
    <col min="21" max="21" width="9.775" style="4" customWidth="1"/>
    <col min="22" max="22" width="7" style="4" customWidth="1"/>
    <col min="23" max="24" width="4.3" style="1" customWidth="1"/>
    <col min="25" max="29" width="9" style="1"/>
    <col min="30" max="30" width="11.1333333333333" style="1"/>
    <col min="31" max="16384" width="9" style="1"/>
  </cols>
  <sheetData>
    <row r="1" s="1" customFormat="1" ht="27" customHeight="1" spans="1:24">
      <c r="A1" s="8" t="s">
        <v>341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="1" customFormat="1" ht="15" customHeight="1" spans="1:24">
      <c r="A2" s="8"/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17"/>
      <c r="W2" s="17"/>
      <c r="X2" s="17"/>
    </row>
    <row r="3" s="1" customFormat="1" ht="31" customHeight="1" spans="1:24">
      <c r="A3" s="10" t="s">
        <v>2</v>
      </c>
      <c r="B3" s="10" t="s">
        <v>3</v>
      </c>
      <c r="C3" s="10"/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/>
      <c r="L3" s="10" t="s">
        <v>11</v>
      </c>
      <c r="M3" s="10"/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8" t="s">
        <v>342</v>
      </c>
      <c r="X3" s="19" t="s">
        <v>22</v>
      </c>
    </row>
    <row r="4" s="1" customFormat="1" ht="58" customHeight="1" spans="1:24">
      <c r="A4" s="10"/>
      <c r="B4" s="10" t="s">
        <v>23</v>
      </c>
      <c r="C4" s="10" t="s">
        <v>24</v>
      </c>
      <c r="D4" s="10"/>
      <c r="E4" s="10"/>
      <c r="F4" s="10"/>
      <c r="G4" s="10"/>
      <c r="H4" s="10"/>
      <c r="I4" s="10"/>
      <c r="J4" s="10" t="s">
        <v>25</v>
      </c>
      <c r="K4" s="10" t="s">
        <v>26</v>
      </c>
      <c r="L4" s="10" t="s">
        <v>27</v>
      </c>
      <c r="M4" s="10" t="s">
        <v>28</v>
      </c>
      <c r="N4" s="10"/>
      <c r="O4" s="10"/>
      <c r="P4" s="10"/>
      <c r="Q4" s="10"/>
      <c r="R4" s="10"/>
      <c r="S4" s="10"/>
      <c r="T4" s="10"/>
      <c r="U4" s="10"/>
      <c r="V4" s="10"/>
      <c r="W4" s="20"/>
      <c r="X4" s="19"/>
    </row>
    <row r="5" s="2" customFormat="1" ht="35" customHeight="1" spans="1:24">
      <c r="A5" s="11">
        <v>1</v>
      </c>
      <c r="B5" s="11" t="s">
        <v>29</v>
      </c>
      <c r="C5" s="11" t="s">
        <v>30</v>
      </c>
      <c r="D5" s="11" t="s">
        <v>31</v>
      </c>
      <c r="E5" s="11" t="s">
        <v>32</v>
      </c>
      <c r="F5" s="11" t="s">
        <v>33</v>
      </c>
      <c r="G5" s="11" t="s">
        <v>34</v>
      </c>
      <c r="H5" s="12" t="s">
        <v>35</v>
      </c>
      <c r="I5" s="11">
        <v>20</v>
      </c>
      <c r="J5" s="11">
        <v>5</v>
      </c>
      <c r="K5" s="11">
        <f>SUM(I5-J5)</f>
        <v>15</v>
      </c>
      <c r="L5" s="11" t="s">
        <v>36</v>
      </c>
      <c r="M5" s="11" t="s">
        <v>37</v>
      </c>
      <c r="N5" s="11" t="s">
        <v>36</v>
      </c>
      <c r="O5" s="11" t="s">
        <v>36</v>
      </c>
      <c r="P5" s="11" t="s">
        <v>36</v>
      </c>
      <c r="Q5" s="11" t="s">
        <v>37</v>
      </c>
      <c r="R5" s="21" t="s">
        <v>38</v>
      </c>
      <c r="S5" s="11">
        <v>2186</v>
      </c>
      <c r="T5" s="11">
        <v>1460</v>
      </c>
      <c r="U5" s="11" t="s">
        <v>39</v>
      </c>
      <c r="V5" s="11" t="s">
        <v>40</v>
      </c>
      <c r="W5" s="11" t="s">
        <v>37</v>
      </c>
      <c r="X5" s="11"/>
    </row>
    <row r="6" s="2" customFormat="1" ht="35" customHeight="1" spans="1:24">
      <c r="A6" s="11">
        <v>2</v>
      </c>
      <c r="B6" s="11" t="s">
        <v>29</v>
      </c>
      <c r="C6" s="11" t="s">
        <v>41</v>
      </c>
      <c r="D6" s="11" t="s">
        <v>42</v>
      </c>
      <c r="E6" s="11" t="s">
        <v>32</v>
      </c>
      <c r="F6" s="11" t="s">
        <v>33</v>
      </c>
      <c r="G6" s="11" t="s">
        <v>34</v>
      </c>
      <c r="H6" s="12" t="s">
        <v>43</v>
      </c>
      <c r="I6" s="11">
        <v>21.8</v>
      </c>
      <c r="J6" s="11">
        <v>5</v>
      </c>
      <c r="K6" s="11">
        <f t="shared" ref="K6:K37" si="0">SUM(I6-J6)</f>
        <v>16.8</v>
      </c>
      <c r="L6" s="11" t="s">
        <v>36</v>
      </c>
      <c r="M6" s="11" t="s">
        <v>37</v>
      </c>
      <c r="N6" s="11" t="s">
        <v>36</v>
      </c>
      <c r="O6" s="11" t="s">
        <v>36</v>
      </c>
      <c r="P6" s="11" t="s">
        <v>36</v>
      </c>
      <c r="Q6" s="11" t="s">
        <v>37</v>
      </c>
      <c r="R6" s="21" t="s">
        <v>38</v>
      </c>
      <c r="S6" s="11">
        <v>2100</v>
      </c>
      <c r="T6" s="11">
        <v>1100</v>
      </c>
      <c r="U6" s="11" t="s">
        <v>44</v>
      </c>
      <c r="V6" s="11" t="s">
        <v>45</v>
      </c>
      <c r="W6" s="11" t="s">
        <v>37</v>
      </c>
      <c r="X6" s="11"/>
    </row>
    <row r="7" s="2" customFormat="1" ht="35" customHeight="1" spans="1:24">
      <c r="A7" s="11">
        <v>3</v>
      </c>
      <c r="B7" s="11" t="s">
        <v>29</v>
      </c>
      <c r="C7" s="11" t="s">
        <v>46</v>
      </c>
      <c r="D7" s="11" t="s">
        <v>47</v>
      </c>
      <c r="E7" s="11" t="s">
        <v>32</v>
      </c>
      <c r="F7" s="11" t="s">
        <v>33</v>
      </c>
      <c r="G7" s="11" t="s">
        <v>34</v>
      </c>
      <c r="H7" s="12" t="s">
        <v>343</v>
      </c>
      <c r="I7" s="11">
        <v>23.2</v>
      </c>
      <c r="J7" s="11">
        <v>5</v>
      </c>
      <c r="K7" s="11">
        <f t="shared" si="0"/>
        <v>18.2</v>
      </c>
      <c r="L7" s="11" t="s">
        <v>36</v>
      </c>
      <c r="M7" s="11" t="s">
        <v>37</v>
      </c>
      <c r="N7" s="11" t="s">
        <v>36</v>
      </c>
      <c r="O7" s="11" t="s">
        <v>36</v>
      </c>
      <c r="P7" s="11" t="s">
        <v>36</v>
      </c>
      <c r="Q7" s="11" t="s">
        <v>37</v>
      </c>
      <c r="R7" s="21" t="s">
        <v>38</v>
      </c>
      <c r="S7" s="11">
        <v>840</v>
      </c>
      <c r="T7" s="11">
        <v>530</v>
      </c>
      <c r="U7" s="11" t="s">
        <v>49</v>
      </c>
      <c r="V7" s="11" t="s">
        <v>50</v>
      </c>
      <c r="W7" s="11" t="s">
        <v>37</v>
      </c>
      <c r="X7" s="11"/>
    </row>
    <row r="8" s="2" customFormat="1" ht="39" customHeight="1" spans="1:24">
      <c r="A8" s="11">
        <v>4</v>
      </c>
      <c r="B8" s="11" t="s">
        <v>29</v>
      </c>
      <c r="C8" s="11" t="s">
        <v>51</v>
      </c>
      <c r="D8" s="11" t="s">
        <v>52</v>
      </c>
      <c r="E8" s="11" t="s">
        <v>32</v>
      </c>
      <c r="F8" s="11" t="s">
        <v>33</v>
      </c>
      <c r="G8" s="11" t="s">
        <v>34</v>
      </c>
      <c r="H8" s="12" t="s">
        <v>53</v>
      </c>
      <c r="I8" s="11">
        <v>22</v>
      </c>
      <c r="J8" s="11">
        <v>5</v>
      </c>
      <c r="K8" s="11">
        <f t="shared" si="0"/>
        <v>17</v>
      </c>
      <c r="L8" s="11" t="s">
        <v>36</v>
      </c>
      <c r="M8" s="11" t="s">
        <v>37</v>
      </c>
      <c r="N8" s="11" t="s">
        <v>36</v>
      </c>
      <c r="O8" s="11" t="s">
        <v>36</v>
      </c>
      <c r="P8" s="11" t="s">
        <v>36</v>
      </c>
      <c r="Q8" s="11" t="s">
        <v>37</v>
      </c>
      <c r="R8" s="21" t="s">
        <v>38</v>
      </c>
      <c r="S8" s="11">
        <v>1082</v>
      </c>
      <c r="T8" s="11">
        <v>832</v>
      </c>
      <c r="U8" s="11" t="s">
        <v>54</v>
      </c>
      <c r="V8" s="11" t="s">
        <v>55</v>
      </c>
      <c r="W8" s="11" t="s">
        <v>37</v>
      </c>
      <c r="X8" s="11"/>
    </row>
    <row r="9" s="2" customFormat="1" ht="35" customHeight="1" spans="1:24">
      <c r="A9" s="11">
        <v>5</v>
      </c>
      <c r="B9" s="11" t="s">
        <v>29</v>
      </c>
      <c r="C9" s="11" t="s">
        <v>56</v>
      </c>
      <c r="D9" s="11" t="s">
        <v>57</v>
      </c>
      <c r="E9" s="11" t="s">
        <v>32</v>
      </c>
      <c r="F9" s="11" t="s">
        <v>33</v>
      </c>
      <c r="G9" s="11" t="s">
        <v>34</v>
      </c>
      <c r="H9" s="12" t="s">
        <v>58</v>
      </c>
      <c r="I9" s="11">
        <v>20</v>
      </c>
      <c r="J9" s="11">
        <v>5</v>
      </c>
      <c r="K9" s="11">
        <f t="shared" si="0"/>
        <v>15</v>
      </c>
      <c r="L9" s="11" t="s">
        <v>36</v>
      </c>
      <c r="M9" s="11" t="s">
        <v>37</v>
      </c>
      <c r="N9" s="11" t="s">
        <v>36</v>
      </c>
      <c r="O9" s="11" t="s">
        <v>36</v>
      </c>
      <c r="P9" s="11" t="s">
        <v>36</v>
      </c>
      <c r="Q9" s="11" t="s">
        <v>37</v>
      </c>
      <c r="R9" s="21" t="s">
        <v>38</v>
      </c>
      <c r="S9" s="11">
        <v>1672</v>
      </c>
      <c r="T9" s="11">
        <v>1432</v>
      </c>
      <c r="U9" s="11" t="s">
        <v>59</v>
      </c>
      <c r="V9" s="11" t="s">
        <v>60</v>
      </c>
      <c r="W9" s="11" t="s">
        <v>37</v>
      </c>
      <c r="X9" s="11"/>
    </row>
    <row r="10" s="2" customFormat="1" ht="50" customHeight="1" spans="1:24">
      <c r="A10" s="11">
        <v>6</v>
      </c>
      <c r="B10" s="11" t="s">
        <v>29</v>
      </c>
      <c r="C10" s="11" t="s">
        <v>61</v>
      </c>
      <c r="D10" s="11" t="s">
        <v>62</v>
      </c>
      <c r="E10" s="11" t="s">
        <v>32</v>
      </c>
      <c r="F10" s="11" t="s">
        <v>33</v>
      </c>
      <c r="G10" s="11" t="s">
        <v>34</v>
      </c>
      <c r="H10" s="12" t="s">
        <v>63</v>
      </c>
      <c r="I10" s="11">
        <v>20</v>
      </c>
      <c r="J10" s="11">
        <v>5</v>
      </c>
      <c r="K10" s="11">
        <f t="shared" si="0"/>
        <v>15</v>
      </c>
      <c r="L10" s="11" t="s">
        <v>36</v>
      </c>
      <c r="M10" s="11" t="s">
        <v>37</v>
      </c>
      <c r="N10" s="11" t="s">
        <v>36</v>
      </c>
      <c r="O10" s="11" t="s">
        <v>36</v>
      </c>
      <c r="P10" s="11" t="s">
        <v>36</v>
      </c>
      <c r="Q10" s="11" t="s">
        <v>37</v>
      </c>
      <c r="R10" s="21" t="s">
        <v>38</v>
      </c>
      <c r="S10" s="11">
        <v>3211</v>
      </c>
      <c r="T10" s="11">
        <v>2180</v>
      </c>
      <c r="U10" s="11" t="s">
        <v>64</v>
      </c>
      <c r="V10" s="11" t="s">
        <v>65</v>
      </c>
      <c r="W10" s="11" t="s">
        <v>37</v>
      </c>
      <c r="X10" s="11"/>
    </row>
    <row r="11" s="2" customFormat="1" ht="54" customHeight="1" spans="1:24">
      <c r="A11" s="11">
        <v>7</v>
      </c>
      <c r="B11" s="11" t="s">
        <v>29</v>
      </c>
      <c r="C11" s="11" t="s">
        <v>66</v>
      </c>
      <c r="D11" s="11" t="s">
        <v>67</v>
      </c>
      <c r="E11" s="11" t="s">
        <v>32</v>
      </c>
      <c r="F11" s="11" t="s">
        <v>33</v>
      </c>
      <c r="G11" s="11" t="s">
        <v>34</v>
      </c>
      <c r="H11" s="12" t="s">
        <v>68</v>
      </c>
      <c r="I11" s="11">
        <v>20</v>
      </c>
      <c r="J11" s="11">
        <v>5</v>
      </c>
      <c r="K11" s="11">
        <f t="shared" si="0"/>
        <v>15</v>
      </c>
      <c r="L11" s="11" t="s">
        <v>37</v>
      </c>
      <c r="M11" s="11" t="s">
        <v>37</v>
      </c>
      <c r="N11" s="11" t="s">
        <v>36</v>
      </c>
      <c r="O11" s="11" t="s">
        <v>36</v>
      </c>
      <c r="P11" s="11" t="s">
        <v>36</v>
      </c>
      <c r="Q11" s="11" t="s">
        <v>37</v>
      </c>
      <c r="R11" s="21" t="s">
        <v>38</v>
      </c>
      <c r="S11" s="11">
        <v>1400</v>
      </c>
      <c r="T11" s="11">
        <v>600</v>
      </c>
      <c r="U11" s="11" t="s">
        <v>69</v>
      </c>
      <c r="V11" s="11" t="s">
        <v>70</v>
      </c>
      <c r="W11" s="11" t="s">
        <v>37</v>
      </c>
      <c r="X11" s="14"/>
    </row>
    <row r="12" s="2" customFormat="1" ht="45" customHeight="1" spans="1:24">
      <c r="A12" s="11">
        <v>8</v>
      </c>
      <c r="B12" s="11" t="s">
        <v>29</v>
      </c>
      <c r="C12" s="11" t="s">
        <v>71</v>
      </c>
      <c r="D12" s="11" t="s">
        <v>72</v>
      </c>
      <c r="E12" s="11" t="s">
        <v>32</v>
      </c>
      <c r="F12" s="11" t="s">
        <v>33</v>
      </c>
      <c r="G12" s="11" t="s">
        <v>34</v>
      </c>
      <c r="H12" s="12" t="s">
        <v>73</v>
      </c>
      <c r="I12" s="11">
        <v>20</v>
      </c>
      <c r="J12" s="11">
        <v>5</v>
      </c>
      <c r="K12" s="11">
        <f t="shared" si="0"/>
        <v>15</v>
      </c>
      <c r="L12" s="11" t="s">
        <v>36</v>
      </c>
      <c r="M12" s="11" t="s">
        <v>37</v>
      </c>
      <c r="N12" s="11" t="s">
        <v>36</v>
      </c>
      <c r="O12" s="11" t="s">
        <v>36</v>
      </c>
      <c r="P12" s="11" t="s">
        <v>36</v>
      </c>
      <c r="Q12" s="11" t="s">
        <v>37</v>
      </c>
      <c r="R12" s="21" t="s">
        <v>38</v>
      </c>
      <c r="S12" s="11">
        <v>2282</v>
      </c>
      <c r="T12" s="11">
        <v>800</v>
      </c>
      <c r="U12" s="11" t="s">
        <v>74</v>
      </c>
      <c r="V12" s="11" t="s">
        <v>75</v>
      </c>
      <c r="W12" s="11" t="s">
        <v>37</v>
      </c>
      <c r="X12" s="14"/>
    </row>
    <row r="13" s="2" customFormat="1" ht="38" customHeight="1" spans="1:24">
      <c r="A13" s="11">
        <v>9</v>
      </c>
      <c r="B13" s="11" t="s">
        <v>29</v>
      </c>
      <c r="C13" s="11" t="s">
        <v>76</v>
      </c>
      <c r="D13" s="11" t="s">
        <v>77</v>
      </c>
      <c r="E13" s="11" t="s">
        <v>32</v>
      </c>
      <c r="F13" s="11" t="s">
        <v>33</v>
      </c>
      <c r="G13" s="11" t="s">
        <v>34</v>
      </c>
      <c r="H13" s="12" t="s">
        <v>78</v>
      </c>
      <c r="I13" s="11">
        <v>20</v>
      </c>
      <c r="J13" s="11">
        <v>5</v>
      </c>
      <c r="K13" s="11">
        <f t="shared" si="0"/>
        <v>15</v>
      </c>
      <c r="L13" s="11" t="s">
        <v>36</v>
      </c>
      <c r="M13" s="11" t="s">
        <v>37</v>
      </c>
      <c r="N13" s="11" t="s">
        <v>36</v>
      </c>
      <c r="O13" s="11" t="s">
        <v>36</v>
      </c>
      <c r="P13" s="11" t="s">
        <v>36</v>
      </c>
      <c r="Q13" s="11" t="s">
        <v>37</v>
      </c>
      <c r="R13" s="21" t="s">
        <v>38</v>
      </c>
      <c r="S13" s="11">
        <v>996</v>
      </c>
      <c r="T13" s="11">
        <v>500</v>
      </c>
      <c r="U13" s="11" t="s">
        <v>79</v>
      </c>
      <c r="V13" s="11" t="s">
        <v>80</v>
      </c>
      <c r="W13" s="11" t="s">
        <v>37</v>
      </c>
      <c r="X13" s="11"/>
    </row>
    <row r="14" s="2" customFormat="1" ht="35" customHeight="1" spans="1:24">
      <c r="A14" s="11">
        <v>10</v>
      </c>
      <c r="B14" s="11" t="s">
        <v>29</v>
      </c>
      <c r="C14" s="11" t="s">
        <v>81</v>
      </c>
      <c r="D14" s="11" t="s">
        <v>82</v>
      </c>
      <c r="E14" s="11" t="s">
        <v>32</v>
      </c>
      <c r="F14" s="11" t="s">
        <v>33</v>
      </c>
      <c r="G14" s="11" t="s">
        <v>34</v>
      </c>
      <c r="H14" s="12" t="s">
        <v>83</v>
      </c>
      <c r="I14" s="11">
        <v>20</v>
      </c>
      <c r="J14" s="11">
        <v>5</v>
      </c>
      <c r="K14" s="11">
        <f t="shared" si="0"/>
        <v>15</v>
      </c>
      <c r="L14" s="11" t="s">
        <v>36</v>
      </c>
      <c r="M14" s="11" t="s">
        <v>37</v>
      </c>
      <c r="N14" s="11" t="s">
        <v>36</v>
      </c>
      <c r="O14" s="11" t="s">
        <v>36</v>
      </c>
      <c r="P14" s="11" t="s">
        <v>36</v>
      </c>
      <c r="Q14" s="11" t="s">
        <v>37</v>
      </c>
      <c r="R14" s="21" t="s">
        <v>38</v>
      </c>
      <c r="S14" s="11">
        <v>1600</v>
      </c>
      <c r="T14" s="11">
        <v>800</v>
      </c>
      <c r="U14" s="11" t="s">
        <v>84</v>
      </c>
      <c r="V14" s="11" t="s">
        <v>85</v>
      </c>
      <c r="W14" s="11" t="s">
        <v>37</v>
      </c>
      <c r="X14" s="11"/>
    </row>
    <row r="15" s="2" customFormat="1" ht="35" customHeight="1" spans="1:24">
      <c r="A15" s="11">
        <v>11</v>
      </c>
      <c r="B15" s="11" t="s">
        <v>29</v>
      </c>
      <c r="C15" s="11" t="s">
        <v>86</v>
      </c>
      <c r="D15" s="11" t="s">
        <v>87</v>
      </c>
      <c r="E15" s="11" t="s">
        <v>32</v>
      </c>
      <c r="F15" s="11" t="s">
        <v>33</v>
      </c>
      <c r="G15" s="11" t="s">
        <v>34</v>
      </c>
      <c r="H15" s="12" t="s">
        <v>88</v>
      </c>
      <c r="I15" s="11">
        <v>20</v>
      </c>
      <c r="J15" s="11">
        <v>5</v>
      </c>
      <c r="K15" s="11">
        <f t="shared" si="0"/>
        <v>15</v>
      </c>
      <c r="L15" s="11" t="s">
        <v>36</v>
      </c>
      <c r="M15" s="11" t="s">
        <v>37</v>
      </c>
      <c r="N15" s="11" t="s">
        <v>36</v>
      </c>
      <c r="O15" s="11" t="s">
        <v>36</v>
      </c>
      <c r="P15" s="11" t="s">
        <v>36</v>
      </c>
      <c r="Q15" s="11" t="s">
        <v>37</v>
      </c>
      <c r="R15" s="21" t="s">
        <v>38</v>
      </c>
      <c r="S15" s="11">
        <v>460</v>
      </c>
      <c r="T15" s="11">
        <v>300</v>
      </c>
      <c r="U15" s="11" t="s">
        <v>89</v>
      </c>
      <c r="V15" s="11" t="s">
        <v>90</v>
      </c>
      <c r="W15" s="11" t="s">
        <v>37</v>
      </c>
      <c r="X15" s="11"/>
    </row>
    <row r="16" s="2" customFormat="1" ht="35" customHeight="1" spans="1:24">
      <c r="A16" s="11">
        <v>12</v>
      </c>
      <c r="B16" s="11" t="s">
        <v>29</v>
      </c>
      <c r="C16" s="11" t="s">
        <v>91</v>
      </c>
      <c r="D16" s="11" t="s">
        <v>92</v>
      </c>
      <c r="E16" s="11" t="s">
        <v>32</v>
      </c>
      <c r="F16" s="11" t="s">
        <v>33</v>
      </c>
      <c r="G16" s="11" t="s">
        <v>34</v>
      </c>
      <c r="H16" s="12" t="s">
        <v>93</v>
      </c>
      <c r="I16" s="11">
        <v>20</v>
      </c>
      <c r="J16" s="11">
        <v>5</v>
      </c>
      <c r="K16" s="11">
        <f t="shared" si="0"/>
        <v>15</v>
      </c>
      <c r="L16" s="11" t="s">
        <v>36</v>
      </c>
      <c r="M16" s="11" t="s">
        <v>37</v>
      </c>
      <c r="N16" s="11" t="s">
        <v>36</v>
      </c>
      <c r="O16" s="11" t="s">
        <v>36</v>
      </c>
      <c r="P16" s="11" t="s">
        <v>36</v>
      </c>
      <c r="Q16" s="11" t="s">
        <v>37</v>
      </c>
      <c r="R16" s="21" t="s">
        <v>38</v>
      </c>
      <c r="S16" s="11">
        <v>1250</v>
      </c>
      <c r="T16" s="11">
        <v>1023</v>
      </c>
      <c r="U16" s="11" t="s">
        <v>94</v>
      </c>
      <c r="V16" s="11" t="s">
        <v>95</v>
      </c>
      <c r="W16" s="11" t="s">
        <v>37</v>
      </c>
      <c r="X16" s="11"/>
    </row>
    <row r="17" s="2" customFormat="1" ht="43" customHeight="1" spans="1:24">
      <c r="A17" s="11">
        <v>13</v>
      </c>
      <c r="B17" s="11" t="s">
        <v>29</v>
      </c>
      <c r="C17" s="11" t="s">
        <v>96</v>
      </c>
      <c r="D17" s="11" t="s">
        <v>97</v>
      </c>
      <c r="E17" s="11" t="s">
        <v>32</v>
      </c>
      <c r="F17" s="11" t="s">
        <v>33</v>
      </c>
      <c r="G17" s="11" t="s">
        <v>34</v>
      </c>
      <c r="H17" s="12" t="s">
        <v>98</v>
      </c>
      <c r="I17" s="11">
        <v>20</v>
      </c>
      <c r="J17" s="11">
        <v>5</v>
      </c>
      <c r="K17" s="11">
        <f t="shared" si="0"/>
        <v>15</v>
      </c>
      <c r="L17" s="11" t="s">
        <v>36</v>
      </c>
      <c r="M17" s="11" t="s">
        <v>37</v>
      </c>
      <c r="N17" s="11" t="s">
        <v>36</v>
      </c>
      <c r="O17" s="11" t="s">
        <v>36</v>
      </c>
      <c r="P17" s="11" t="s">
        <v>36</v>
      </c>
      <c r="Q17" s="11" t="s">
        <v>37</v>
      </c>
      <c r="R17" s="21" t="s">
        <v>38</v>
      </c>
      <c r="S17" s="11">
        <v>1452</v>
      </c>
      <c r="T17" s="11">
        <v>1000</v>
      </c>
      <c r="U17" s="11" t="s">
        <v>99</v>
      </c>
      <c r="V17" s="11" t="s">
        <v>100</v>
      </c>
      <c r="W17" s="11" t="s">
        <v>37</v>
      </c>
      <c r="X17" s="11"/>
    </row>
    <row r="18" s="2" customFormat="1" ht="35" customHeight="1" spans="1:24">
      <c r="A18" s="11">
        <v>14</v>
      </c>
      <c r="B18" s="11" t="s">
        <v>29</v>
      </c>
      <c r="C18" s="11" t="s">
        <v>101</v>
      </c>
      <c r="D18" s="11" t="s">
        <v>102</v>
      </c>
      <c r="E18" s="11" t="s">
        <v>32</v>
      </c>
      <c r="F18" s="11" t="s">
        <v>33</v>
      </c>
      <c r="G18" s="11" t="s">
        <v>34</v>
      </c>
      <c r="H18" s="12" t="s">
        <v>103</v>
      </c>
      <c r="I18" s="11">
        <v>20</v>
      </c>
      <c r="J18" s="11">
        <v>5</v>
      </c>
      <c r="K18" s="11">
        <f t="shared" si="0"/>
        <v>15</v>
      </c>
      <c r="L18" s="11" t="s">
        <v>36</v>
      </c>
      <c r="M18" s="11" t="s">
        <v>37</v>
      </c>
      <c r="N18" s="11" t="s">
        <v>36</v>
      </c>
      <c r="O18" s="11" t="s">
        <v>36</v>
      </c>
      <c r="P18" s="11" t="s">
        <v>36</v>
      </c>
      <c r="Q18" s="11" t="s">
        <v>37</v>
      </c>
      <c r="R18" s="21" t="s">
        <v>38</v>
      </c>
      <c r="S18" s="11">
        <v>860</v>
      </c>
      <c r="T18" s="11">
        <v>300</v>
      </c>
      <c r="U18" s="11" t="s">
        <v>104</v>
      </c>
      <c r="V18" s="11" t="s">
        <v>105</v>
      </c>
      <c r="W18" s="11" t="s">
        <v>37</v>
      </c>
      <c r="X18" s="11"/>
    </row>
    <row r="19" s="2" customFormat="1" ht="35" customHeight="1" spans="1:24">
      <c r="A19" s="11">
        <v>15</v>
      </c>
      <c r="B19" s="11" t="s">
        <v>29</v>
      </c>
      <c r="C19" s="11" t="s">
        <v>106</v>
      </c>
      <c r="D19" s="11" t="s">
        <v>107</v>
      </c>
      <c r="E19" s="11" t="s">
        <v>32</v>
      </c>
      <c r="F19" s="11" t="s">
        <v>33</v>
      </c>
      <c r="G19" s="11" t="s">
        <v>34</v>
      </c>
      <c r="H19" s="12" t="s">
        <v>108</v>
      </c>
      <c r="I19" s="11">
        <v>20</v>
      </c>
      <c r="J19" s="11">
        <v>5</v>
      </c>
      <c r="K19" s="11">
        <f t="shared" si="0"/>
        <v>15</v>
      </c>
      <c r="L19" s="11" t="s">
        <v>36</v>
      </c>
      <c r="M19" s="11" t="s">
        <v>37</v>
      </c>
      <c r="N19" s="11" t="s">
        <v>36</v>
      </c>
      <c r="O19" s="11" t="s">
        <v>36</v>
      </c>
      <c r="P19" s="11" t="s">
        <v>36</v>
      </c>
      <c r="Q19" s="11" t="s">
        <v>37</v>
      </c>
      <c r="R19" s="21" t="s">
        <v>38</v>
      </c>
      <c r="S19" s="11">
        <v>1920</v>
      </c>
      <c r="T19" s="11">
        <v>850</v>
      </c>
      <c r="U19" s="11" t="s">
        <v>109</v>
      </c>
      <c r="V19" s="11" t="s">
        <v>110</v>
      </c>
      <c r="W19" s="11" t="s">
        <v>37</v>
      </c>
      <c r="X19" s="11"/>
    </row>
    <row r="20" s="2" customFormat="1" ht="42" customHeight="1" spans="1:24">
      <c r="A20" s="11">
        <v>16</v>
      </c>
      <c r="B20" s="11" t="s">
        <v>29</v>
      </c>
      <c r="C20" s="11" t="s">
        <v>111</v>
      </c>
      <c r="D20" s="11" t="s">
        <v>112</v>
      </c>
      <c r="E20" s="11" t="s">
        <v>32</v>
      </c>
      <c r="F20" s="11" t="s">
        <v>33</v>
      </c>
      <c r="G20" s="11" t="s">
        <v>34</v>
      </c>
      <c r="H20" s="12" t="s">
        <v>113</v>
      </c>
      <c r="I20" s="11">
        <v>20</v>
      </c>
      <c r="J20" s="11">
        <v>5</v>
      </c>
      <c r="K20" s="11">
        <f t="shared" si="0"/>
        <v>15</v>
      </c>
      <c r="L20" s="11" t="s">
        <v>36</v>
      </c>
      <c r="M20" s="11" t="s">
        <v>37</v>
      </c>
      <c r="N20" s="11" t="s">
        <v>36</v>
      </c>
      <c r="O20" s="11" t="s">
        <v>36</v>
      </c>
      <c r="P20" s="11" t="s">
        <v>36</v>
      </c>
      <c r="Q20" s="11" t="s">
        <v>37</v>
      </c>
      <c r="R20" s="21" t="s">
        <v>38</v>
      </c>
      <c r="S20" s="11">
        <v>1400</v>
      </c>
      <c r="T20" s="11">
        <v>700</v>
      </c>
      <c r="U20" s="11" t="s">
        <v>114</v>
      </c>
      <c r="V20" s="11" t="s">
        <v>115</v>
      </c>
      <c r="W20" s="11" t="s">
        <v>37</v>
      </c>
      <c r="X20" s="11"/>
    </row>
    <row r="21" s="2" customFormat="1" ht="35" customHeight="1" spans="1:24">
      <c r="A21" s="11">
        <v>17</v>
      </c>
      <c r="B21" s="11" t="s">
        <v>29</v>
      </c>
      <c r="C21" s="11" t="s">
        <v>116</v>
      </c>
      <c r="D21" s="11" t="s">
        <v>117</v>
      </c>
      <c r="E21" s="11" t="s">
        <v>32</v>
      </c>
      <c r="F21" s="11" t="s">
        <v>33</v>
      </c>
      <c r="G21" s="11" t="s">
        <v>34</v>
      </c>
      <c r="H21" s="13" t="s">
        <v>344</v>
      </c>
      <c r="I21" s="11">
        <v>20</v>
      </c>
      <c r="J21" s="11">
        <v>5</v>
      </c>
      <c r="K21" s="11">
        <f t="shared" si="0"/>
        <v>15</v>
      </c>
      <c r="L21" s="11" t="s">
        <v>36</v>
      </c>
      <c r="M21" s="11" t="s">
        <v>37</v>
      </c>
      <c r="N21" s="11" t="s">
        <v>36</v>
      </c>
      <c r="O21" s="11" t="s">
        <v>36</v>
      </c>
      <c r="P21" s="11" t="s">
        <v>36</v>
      </c>
      <c r="Q21" s="11" t="s">
        <v>37</v>
      </c>
      <c r="R21" s="21" t="s">
        <v>38</v>
      </c>
      <c r="S21" s="11">
        <v>715</v>
      </c>
      <c r="T21" s="11">
        <v>436</v>
      </c>
      <c r="U21" s="11" t="s">
        <v>119</v>
      </c>
      <c r="V21" s="11" t="s">
        <v>120</v>
      </c>
      <c r="W21" s="11" t="s">
        <v>37</v>
      </c>
      <c r="X21" s="11"/>
    </row>
    <row r="22" s="2" customFormat="1" ht="35" customHeight="1" spans="1:24">
      <c r="A22" s="11">
        <v>18</v>
      </c>
      <c r="B22" s="11" t="s">
        <v>29</v>
      </c>
      <c r="C22" s="11" t="s">
        <v>121</v>
      </c>
      <c r="D22" s="11" t="s">
        <v>122</v>
      </c>
      <c r="E22" s="11" t="s">
        <v>32</v>
      </c>
      <c r="F22" s="11" t="s">
        <v>33</v>
      </c>
      <c r="G22" s="11" t="s">
        <v>34</v>
      </c>
      <c r="H22" s="13" t="s">
        <v>345</v>
      </c>
      <c r="I22" s="11">
        <v>20</v>
      </c>
      <c r="J22" s="11">
        <v>5</v>
      </c>
      <c r="K22" s="11">
        <f t="shared" si="0"/>
        <v>15</v>
      </c>
      <c r="L22" s="11" t="s">
        <v>36</v>
      </c>
      <c r="M22" s="11" t="s">
        <v>37</v>
      </c>
      <c r="N22" s="11" t="s">
        <v>36</v>
      </c>
      <c r="O22" s="11" t="s">
        <v>36</v>
      </c>
      <c r="P22" s="11" t="s">
        <v>36</v>
      </c>
      <c r="Q22" s="11" t="s">
        <v>37</v>
      </c>
      <c r="R22" s="21" t="s">
        <v>38</v>
      </c>
      <c r="S22" s="11">
        <v>1700</v>
      </c>
      <c r="T22" s="11">
        <v>1200</v>
      </c>
      <c r="U22" s="11" t="s">
        <v>124</v>
      </c>
      <c r="V22" s="11" t="s">
        <v>125</v>
      </c>
      <c r="W22" s="11" t="s">
        <v>37</v>
      </c>
      <c r="X22" s="11"/>
    </row>
    <row r="23" s="2" customFormat="1" ht="35" customHeight="1" spans="1:24">
      <c r="A23" s="11">
        <v>19</v>
      </c>
      <c r="B23" s="11" t="s">
        <v>29</v>
      </c>
      <c r="C23" s="11" t="s">
        <v>126</v>
      </c>
      <c r="D23" s="11" t="s">
        <v>127</v>
      </c>
      <c r="E23" s="11" t="s">
        <v>32</v>
      </c>
      <c r="F23" s="11" t="s">
        <v>33</v>
      </c>
      <c r="G23" s="11" t="s">
        <v>34</v>
      </c>
      <c r="H23" s="12" t="s">
        <v>128</v>
      </c>
      <c r="I23" s="11">
        <v>20</v>
      </c>
      <c r="J23" s="11">
        <v>5</v>
      </c>
      <c r="K23" s="11">
        <f t="shared" si="0"/>
        <v>15</v>
      </c>
      <c r="L23" s="11" t="s">
        <v>36</v>
      </c>
      <c r="M23" s="11" t="s">
        <v>37</v>
      </c>
      <c r="N23" s="11" t="s">
        <v>36</v>
      </c>
      <c r="O23" s="11" t="s">
        <v>36</v>
      </c>
      <c r="P23" s="11" t="s">
        <v>36</v>
      </c>
      <c r="Q23" s="11" t="s">
        <v>37</v>
      </c>
      <c r="R23" s="21" t="s">
        <v>38</v>
      </c>
      <c r="S23" s="11">
        <v>2885</v>
      </c>
      <c r="T23" s="11">
        <v>1230</v>
      </c>
      <c r="U23" s="11" t="s">
        <v>129</v>
      </c>
      <c r="V23" s="11" t="s">
        <v>130</v>
      </c>
      <c r="W23" s="11" t="s">
        <v>37</v>
      </c>
      <c r="X23" s="11"/>
    </row>
    <row r="24" s="2" customFormat="1" ht="35" customHeight="1" spans="1:24">
      <c r="A24" s="11">
        <v>20</v>
      </c>
      <c r="B24" s="11" t="s">
        <v>29</v>
      </c>
      <c r="C24" s="11" t="s">
        <v>131</v>
      </c>
      <c r="D24" s="11" t="s">
        <v>132</v>
      </c>
      <c r="E24" s="11" t="s">
        <v>32</v>
      </c>
      <c r="F24" s="11" t="s">
        <v>33</v>
      </c>
      <c r="G24" s="11" t="s">
        <v>34</v>
      </c>
      <c r="H24" s="12" t="s">
        <v>133</v>
      </c>
      <c r="I24" s="11">
        <v>20</v>
      </c>
      <c r="J24" s="11">
        <v>5</v>
      </c>
      <c r="K24" s="11">
        <f t="shared" si="0"/>
        <v>15</v>
      </c>
      <c r="L24" s="11" t="s">
        <v>36</v>
      </c>
      <c r="M24" s="11" t="s">
        <v>37</v>
      </c>
      <c r="N24" s="11" t="s">
        <v>36</v>
      </c>
      <c r="O24" s="11" t="s">
        <v>36</v>
      </c>
      <c r="P24" s="11" t="s">
        <v>36</v>
      </c>
      <c r="Q24" s="11" t="s">
        <v>37</v>
      </c>
      <c r="R24" s="21" t="s">
        <v>38</v>
      </c>
      <c r="S24" s="11">
        <v>570</v>
      </c>
      <c r="T24" s="11">
        <v>60</v>
      </c>
      <c r="U24" s="11" t="s">
        <v>134</v>
      </c>
      <c r="V24" s="11" t="s">
        <v>135</v>
      </c>
      <c r="W24" s="11" t="s">
        <v>37</v>
      </c>
      <c r="X24" s="11"/>
    </row>
    <row r="25" s="2" customFormat="1" ht="35" customHeight="1" spans="1:24">
      <c r="A25" s="11">
        <v>21</v>
      </c>
      <c r="B25" s="11" t="s">
        <v>29</v>
      </c>
      <c r="C25" s="11" t="s">
        <v>136</v>
      </c>
      <c r="D25" s="11" t="s">
        <v>137</v>
      </c>
      <c r="E25" s="11" t="s">
        <v>32</v>
      </c>
      <c r="F25" s="11" t="s">
        <v>33</v>
      </c>
      <c r="G25" s="11" t="s">
        <v>34</v>
      </c>
      <c r="H25" s="12" t="s">
        <v>138</v>
      </c>
      <c r="I25" s="11">
        <v>20</v>
      </c>
      <c r="J25" s="11">
        <v>5</v>
      </c>
      <c r="K25" s="11">
        <f t="shared" si="0"/>
        <v>15</v>
      </c>
      <c r="L25" s="11" t="s">
        <v>36</v>
      </c>
      <c r="M25" s="11" t="s">
        <v>37</v>
      </c>
      <c r="N25" s="11" t="s">
        <v>36</v>
      </c>
      <c r="O25" s="11" t="s">
        <v>36</v>
      </c>
      <c r="P25" s="11" t="s">
        <v>36</v>
      </c>
      <c r="Q25" s="11" t="s">
        <v>37</v>
      </c>
      <c r="R25" s="21" t="s">
        <v>38</v>
      </c>
      <c r="S25" s="11">
        <v>1078</v>
      </c>
      <c r="T25" s="11">
        <v>120</v>
      </c>
      <c r="U25" s="11" t="s">
        <v>139</v>
      </c>
      <c r="V25" s="11" t="s">
        <v>140</v>
      </c>
      <c r="W25" s="11" t="s">
        <v>37</v>
      </c>
      <c r="X25" s="11"/>
    </row>
    <row r="26" s="2" customFormat="1" ht="35" customHeight="1" spans="1:24">
      <c r="A26" s="11">
        <v>22</v>
      </c>
      <c r="B26" s="11" t="s">
        <v>29</v>
      </c>
      <c r="C26" s="11" t="s">
        <v>141</v>
      </c>
      <c r="D26" s="11" t="s">
        <v>142</v>
      </c>
      <c r="E26" s="11" t="s">
        <v>32</v>
      </c>
      <c r="F26" s="11" t="s">
        <v>33</v>
      </c>
      <c r="G26" s="11" t="s">
        <v>34</v>
      </c>
      <c r="H26" s="12" t="s">
        <v>143</v>
      </c>
      <c r="I26" s="11">
        <v>20</v>
      </c>
      <c r="J26" s="11">
        <v>5</v>
      </c>
      <c r="K26" s="11">
        <f t="shared" si="0"/>
        <v>15</v>
      </c>
      <c r="L26" s="11" t="s">
        <v>36</v>
      </c>
      <c r="M26" s="11" t="s">
        <v>37</v>
      </c>
      <c r="N26" s="11" t="s">
        <v>36</v>
      </c>
      <c r="O26" s="11" t="s">
        <v>36</v>
      </c>
      <c r="P26" s="11" t="s">
        <v>36</v>
      </c>
      <c r="Q26" s="11" t="s">
        <v>37</v>
      </c>
      <c r="R26" s="21" t="s">
        <v>38</v>
      </c>
      <c r="S26" s="11">
        <v>1151</v>
      </c>
      <c r="T26" s="11">
        <v>720</v>
      </c>
      <c r="U26" s="11" t="s">
        <v>144</v>
      </c>
      <c r="V26" s="11" t="s">
        <v>145</v>
      </c>
      <c r="W26" s="11" t="s">
        <v>37</v>
      </c>
      <c r="X26" s="11"/>
    </row>
    <row r="27" s="2" customFormat="1" ht="28" customHeight="1" spans="1:24">
      <c r="A27" s="11" t="s">
        <v>146</v>
      </c>
      <c r="B27" s="11"/>
      <c r="C27" s="11"/>
      <c r="D27" s="11"/>
      <c r="E27" s="11"/>
      <c r="F27" s="11"/>
      <c r="G27" s="11"/>
      <c r="H27" s="11"/>
      <c r="I27" s="11">
        <f t="shared" ref="I27:K27" si="1">SUM(I5:I26)</f>
        <v>447</v>
      </c>
      <c r="J27" s="11">
        <f t="shared" si="1"/>
        <v>110</v>
      </c>
      <c r="K27" s="11">
        <f t="shared" si="0"/>
        <v>337</v>
      </c>
      <c r="L27" s="11"/>
      <c r="M27" s="11"/>
      <c r="N27" s="11"/>
      <c r="O27" s="11"/>
      <c r="P27" s="11"/>
      <c r="Q27" s="11"/>
      <c r="R27" s="21"/>
      <c r="S27" s="11"/>
      <c r="T27" s="11"/>
      <c r="U27" s="11"/>
      <c r="V27" s="11"/>
      <c r="W27" s="11"/>
      <c r="X27" s="11"/>
    </row>
    <row r="28" s="2" customFormat="1" ht="46" customHeight="1" spans="1:24">
      <c r="A28" s="11">
        <v>1</v>
      </c>
      <c r="B28" s="11" t="s">
        <v>147</v>
      </c>
      <c r="C28" s="11" t="s">
        <v>148</v>
      </c>
      <c r="D28" s="11" t="s">
        <v>346</v>
      </c>
      <c r="E28" s="11" t="s">
        <v>32</v>
      </c>
      <c r="F28" s="11" t="s">
        <v>33</v>
      </c>
      <c r="G28" s="11" t="s">
        <v>34</v>
      </c>
      <c r="H28" s="12" t="s">
        <v>150</v>
      </c>
      <c r="I28" s="11">
        <v>26</v>
      </c>
      <c r="J28" s="11">
        <v>5</v>
      </c>
      <c r="K28" s="11">
        <f t="shared" si="0"/>
        <v>21</v>
      </c>
      <c r="L28" s="11" t="s">
        <v>36</v>
      </c>
      <c r="M28" s="11" t="s">
        <v>37</v>
      </c>
      <c r="N28" s="11" t="s">
        <v>36</v>
      </c>
      <c r="O28" s="11" t="s">
        <v>36</v>
      </c>
      <c r="P28" s="11" t="s">
        <v>36</v>
      </c>
      <c r="Q28" s="11" t="s">
        <v>37</v>
      </c>
      <c r="R28" s="11" t="s">
        <v>151</v>
      </c>
      <c r="S28" s="11">
        <v>2600</v>
      </c>
      <c r="T28" s="11">
        <v>1100</v>
      </c>
      <c r="U28" s="11" t="s">
        <v>152</v>
      </c>
      <c r="V28" s="11"/>
      <c r="W28" s="11" t="s">
        <v>37</v>
      </c>
      <c r="X28" s="11"/>
    </row>
    <row r="29" s="2" customFormat="1" ht="44" customHeight="1" spans="1:24">
      <c r="A29" s="11">
        <v>2</v>
      </c>
      <c r="B29" s="11" t="s">
        <v>147</v>
      </c>
      <c r="C29" s="11" t="s">
        <v>153</v>
      </c>
      <c r="D29" s="11" t="s">
        <v>347</v>
      </c>
      <c r="E29" s="11" t="s">
        <v>32</v>
      </c>
      <c r="F29" s="11" t="s">
        <v>33</v>
      </c>
      <c r="G29" s="11" t="s">
        <v>34</v>
      </c>
      <c r="H29" s="12" t="s">
        <v>155</v>
      </c>
      <c r="I29" s="11">
        <v>30</v>
      </c>
      <c r="J29" s="11">
        <v>5</v>
      </c>
      <c r="K29" s="11">
        <f t="shared" si="0"/>
        <v>25</v>
      </c>
      <c r="L29" s="11" t="s">
        <v>36</v>
      </c>
      <c r="M29" s="11" t="s">
        <v>37</v>
      </c>
      <c r="N29" s="11" t="s">
        <v>36</v>
      </c>
      <c r="O29" s="11" t="s">
        <v>36</v>
      </c>
      <c r="P29" s="11" t="s">
        <v>36</v>
      </c>
      <c r="Q29" s="11" t="s">
        <v>37</v>
      </c>
      <c r="R29" s="11" t="s">
        <v>151</v>
      </c>
      <c r="S29" s="11">
        <v>900</v>
      </c>
      <c r="T29" s="11">
        <v>400</v>
      </c>
      <c r="U29" s="11" t="s">
        <v>156</v>
      </c>
      <c r="V29" s="11"/>
      <c r="W29" s="11" t="s">
        <v>37</v>
      </c>
      <c r="X29" s="14"/>
    </row>
    <row r="30" s="2" customFormat="1" ht="41" customHeight="1" spans="1:24">
      <c r="A30" s="11">
        <v>3</v>
      </c>
      <c r="B30" s="11" t="s">
        <v>147</v>
      </c>
      <c r="C30" s="11" t="s">
        <v>157</v>
      </c>
      <c r="D30" s="11" t="s">
        <v>348</v>
      </c>
      <c r="E30" s="11" t="s">
        <v>32</v>
      </c>
      <c r="F30" s="11" t="s">
        <v>33</v>
      </c>
      <c r="G30" s="11" t="s">
        <v>34</v>
      </c>
      <c r="H30" s="12" t="s">
        <v>159</v>
      </c>
      <c r="I30" s="11">
        <v>30</v>
      </c>
      <c r="J30" s="11">
        <v>5</v>
      </c>
      <c r="K30" s="11">
        <f t="shared" si="0"/>
        <v>25</v>
      </c>
      <c r="L30" s="11" t="s">
        <v>36</v>
      </c>
      <c r="M30" s="11" t="s">
        <v>37</v>
      </c>
      <c r="N30" s="11" t="s">
        <v>36</v>
      </c>
      <c r="O30" s="11" t="s">
        <v>36</v>
      </c>
      <c r="P30" s="11" t="s">
        <v>36</v>
      </c>
      <c r="Q30" s="11" t="s">
        <v>37</v>
      </c>
      <c r="R30" s="11" t="s">
        <v>151</v>
      </c>
      <c r="S30" s="11">
        <v>800</v>
      </c>
      <c r="T30" s="11">
        <v>800</v>
      </c>
      <c r="U30" s="11" t="s">
        <v>160</v>
      </c>
      <c r="V30" s="11"/>
      <c r="W30" s="11" t="s">
        <v>37</v>
      </c>
      <c r="X30" s="14"/>
    </row>
    <row r="31" s="2" customFormat="1" ht="41" customHeight="1" spans="1:24">
      <c r="A31" s="11">
        <v>4</v>
      </c>
      <c r="B31" s="11" t="s">
        <v>147</v>
      </c>
      <c r="C31" s="11" t="s">
        <v>161</v>
      </c>
      <c r="D31" s="11" t="s">
        <v>349</v>
      </c>
      <c r="E31" s="11" t="s">
        <v>32</v>
      </c>
      <c r="F31" s="11" t="s">
        <v>33</v>
      </c>
      <c r="G31" s="11" t="s">
        <v>34</v>
      </c>
      <c r="H31" s="12" t="s">
        <v>163</v>
      </c>
      <c r="I31" s="11">
        <v>20</v>
      </c>
      <c r="J31" s="11">
        <v>5</v>
      </c>
      <c r="K31" s="11">
        <f t="shared" si="0"/>
        <v>15</v>
      </c>
      <c r="L31" s="11" t="s">
        <v>36</v>
      </c>
      <c r="M31" s="11" t="s">
        <v>37</v>
      </c>
      <c r="N31" s="11" t="s">
        <v>36</v>
      </c>
      <c r="O31" s="11" t="s">
        <v>36</v>
      </c>
      <c r="P31" s="11" t="s">
        <v>36</v>
      </c>
      <c r="Q31" s="11" t="s">
        <v>37</v>
      </c>
      <c r="R31" s="11" t="s">
        <v>151</v>
      </c>
      <c r="S31" s="11">
        <v>2200</v>
      </c>
      <c r="T31" s="11">
        <v>1300</v>
      </c>
      <c r="U31" s="11" t="s">
        <v>164</v>
      </c>
      <c r="V31" s="11" t="s">
        <v>165</v>
      </c>
      <c r="W31" s="11" t="s">
        <v>37</v>
      </c>
      <c r="X31" s="14"/>
    </row>
    <row r="32" s="2" customFormat="1" ht="28" customHeight="1" spans="1:24">
      <c r="A32" s="11" t="s">
        <v>350</v>
      </c>
      <c r="B32" s="11"/>
      <c r="C32" s="11"/>
      <c r="D32" s="11"/>
      <c r="E32" s="11"/>
      <c r="F32" s="11"/>
      <c r="G32" s="11"/>
      <c r="H32" s="11"/>
      <c r="I32" s="11">
        <f t="shared" ref="I32:K32" si="2">SUM(I28:I31)</f>
        <v>106</v>
      </c>
      <c r="J32" s="11">
        <f t="shared" si="2"/>
        <v>20</v>
      </c>
      <c r="K32" s="11">
        <f t="shared" si="0"/>
        <v>86</v>
      </c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="2" customFormat="1" ht="35" customHeight="1" spans="1:24">
      <c r="A33" s="11">
        <v>1</v>
      </c>
      <c r="B33" s="11" t="s">
        <v>167</v>
      </c>
      <c r="C33" s="11" t="s">
        <v>168</v>
      </c>
      <c r="D33" s="11" t="s">
        <v>351</v>
      </c>
      <c r="E33" s="11" t="s">
        <v>170</v>
      </c>
      <c r="F33" s="11" t="s">
        <v>33</v>
      </c>
      <c r="G33" s="11" t="s">
        <v>34</v>
      </c>
      <c r="H33" s="12" t="s">
        <v>171</v>
      </c>
      <c r="I33" s="11">
        <v>20</v>
      </c>
      <c r="J33" s="11">
        <v>5</v>
      </c>
      <c r="K33" s="11">
        <f t="shared" si="0"/>
        <v>15</v>
      </c>
      <c r="L33" s="11" t="s">
        <v>36</v>
      </c>
      <c r="M33" s="11" t="s">
        <v>37</v>
      </c>
      <c r="N33" s="11" t="s">
        <v>36</v>
      </c>
      <c r="O33" s="11" t="s">
        <v>36</v>
      </c>
      <c r="P33" s="11" t="s">
        <v>36</v>
      </c>
      <c r="Q33" s="11" t="s">
        <v>37</v>
      </c>
      <c r="R33" s="11" t="s">
        <v>38</v>
      </c>
      <c r="S33" s="11">
        <v>1200</v>
      </c>
      <c r="T33" s="11">
        <v>1200</v>
      </c>
      <c r="U33" s="11" t="s">
        <v>168</v>
      </c>
      <c r="V33" s="11"/>
      <c r="W33" s="11" t="s">
        <v>37</v>
      </c>
      <c r="X33" s="14"/>
    </row>
    <row r="34" s="2" customFormat="1" ht="50" customHeight="1" spans="1:25">
      <c r="A34" s="11">
        <v>2</v>
      </c>
      <c r="B34" s="11" t="s">
        <v>167</v>
      </c>
      <c r="C34" s="11" t="s">
        <v>172</v>
      </c>
      <c r="D34" s="11" t="s">
        <v>352</v>
      </c>
      <c r="E34" s="11" t="s">
        <v>170</v>
      </c>
      <c r="F34" s="11" t="s">
        <v>33</v>
      </c>
      <c r="G34" s="11" t="s">
        <v>34</v>
      </c>
      <c r="H34" s="12" t="s">
        <v>174</v>
      </c>
      <c r="I34" s="11">
        <v>20</v>
      </c>
      <c r="J34" s="11">
        <v>5</v>
      </c>
      <c r="K34" s="11">
        <f t="shared" si="0"/>
        <v>15</v>
      </c>
      <c r="L34" s="11" t="s">
        <v>36</v>
      </c>
      <c r="M34" s="11" t="s">
        <v>37</v>
      </c>
      <c r="N34" s="11" t="s">
        <v>36</v>
      </c>
      <c r="O34" s="11" t="s">
        <v>36</v>
      </c>
      <c r="P34" s="11" t="s">
        <v>36</v>
      </c>
      <c r="Q34" s="11" t="s">
        <v>37</v>
      </c>
      <c r="R34" s="11" t="s">
        <v>38</v>
      </c>
      <c r="S34" s="11">
        <v>460</v>
      </c>
      <c r="T34" s="11">
        <v>460</v>
      </c>
      <c r="U34" s="11" t="s">
        <v>172</v>
      </c>
      <c r="V34" s="16"/>
      <c r="W34" s="11" t="s">
        <v>37</v>
      </c>
      <c r="X34" s="16"/>
      <c r="Y34" s="23"/>
    </row>
    <row r="35" s="2" customFormat="1" ht="45" customHeight="1" spans="1:24">
      <c r="A35" s="11">
        <v>3</v>
      </c>
      <c r="B35" s="11" t="s">
        <v>167</v>
      </c>
      <c r="C35" s="11" t="s">
        <v>175</v>
      </c>
      <c r="D35" s="11" t="s">
        <v>353</v>
      </c>
      <c r="E35" s="11" t="s">
        <v>170</v>
      </c>
      <c r="F35" s="11" t="s">
        <v>33</v>
      </c>
      <c r="G35" s="11" t="s">
        <v>34</v>
      </c>
      <c r="H35" s="12" t="s">
        <v>177</v>
      </c>
      <c r="I35" s="11">
        <v>20</v>
      </c>
      <c r="J35" s="11">
        <v>5</v>
      </c>
      <c r="K35" s="11">
        <f t="shared" si="0"/>
        <v>15</v>
      </c>
      <c r="L35" s="11" t="s">
        <v>36</v>
      </c>
      <c r="M35" s="11" t="s">
        <v>37</v>
      </c>
      <c r="N35" s="11" t="s">
        <v>36</v>
      </c>
      <c r="O35" s="11" t="s">
        <v>36</v>
      </c>
      <c r="P35" s="11" t="s">
        <v>36</v>
      </c>
      <c r="Q35" s="11" t="s">
        <v>37</v>
      </c>
      <c r="R35" s="11" t="s">
        <v>38</v>
      </c>
      <c r="S35" s="11">
        <v>780</v>
      </c>
      <c r="T35" s="11">
        <v>780</v>
      </c>
      <c r="U35" s="11" t="s">
        <v>175</v>
      </c>
      <c r="V35" s="11"/>
      <c r="W35" s="11" t="s">
        <v>37</v>
      </c>
      <c r="X35" s="14"/>
    </row>
    <row r="36" s="2" customFormat="1" ht="35" customHeight="1" spans="1:24">
      <c r="A36" s="11">
        <v>4</v>
      </c>
      <c r="B36" s="11" t="s">
        <v>167</v>
      </c>
      <c r="C36" s="11" t="s">
        <v>178</v>
      </c>
      <c r="D36" s="11" t="s">
        <v>354</v>
      </c>
      <c r="E36" s="11" t="s">
        <v>170</v>
      </c>
      <c r="F36" s="11" t="s">
        <v>33</v>
      </c>
      <c r="G36" s="11" t="s">
        <v>34</v>
      </c>
      <c r="H36" s="12" t="s">
        <v>180</v>
      </c>
      <c r="I36" s="16">
        <v>20</v>
      </c>
      <c r="J36" s="11">
        <v>5</v>
      </c>
      <c r="K36" s="11">
        <f t="shared" si="0"/>
        <v>15</v>
      </c>
      <c r="L36" s="11" t="s">
        <v>36</v>
      </c>
      <c r="M36" s="11" t="s">
        <v>37</v>
      </c>
      <c r="N36" s="11" t="s">
        <v>36</v>
      </c>
      <c r="O36" s="11" t="s">
        <v>36</v>
      </c>
      <c r="P36" s="11" t="s">
        <v>36</v>
      </c>
      <c r="Q36" s="11" t="s">
        <v>37</v>
      </c>
      <c r="R36" s="11" t="s">
        <v>38</v>
      </c>
      <c r="S36" s="11">
        <v>1020</v>
      </c>
      <c r="T36" s="11">
        <v>580</v>
      </c>
      <c r="U36" s="11" t="s">
        <v>178</v>
      </c>
      <c r="V36" s="11"/>
      <c r="W36" s="11" t="s">
        <v>37</v>
      </c>
      <c r="X36" s="22"/>
    </row>
    <row r="37" s="2" customFormat="1" ht="77" customHeight="1" spans="1:24">
      <c r="A37" s="11">
        <v>5</v>
      </c>
      <c r="B37" s="11" t="s">
        <v>167</v>
      </c>
      <c r="C37" s="11" t="s">
        <v>181</v>
      </c>
      <c r="D37" s="11" t="s">
        <v>355</v>
      </c>
      <c r="E37" s="11" t="s">
        <v>170</v>
      </c>
      <c r="F37" s="11" t="s">
        <v>33</v>
      </c>
      <c r="G37" s="11" t="s">
        <v>34</v>
      </c>
      <c r="H37" s="12" t="s">
        <v>183</v>
      </c>
      <c r="I37" s="11">
        <v>20</v>
      </c>
      <c r="J37" s="11">
        <v>5</v>
      </c>
      <c r="K37" s="11">
        <f t="shared" si="0"/>
        <v>15</v>
      </c>
      <c r="L37" s="11" t="s">
        <v>36</v>
      </c>
      <c r="M37" s="11" t="s">
        <v>37</v>
      </c>
      <c r="N37" s="11" t="s">
        <v>36</v>
      </c>
      <c r="O37" s="11" t="s">
        <v>36</v>
      </c>
      <c r="P37" s="11" t="s">
        <v>36</v>
      </c>
      <c r="Q37" s="11" t="s">
        <v>37</v>
      </c>
      <c r="R37" s="11" t="s">
        <v>38</v>
      </c>
      <c r="S37" s="11">
        <v>700</v>
      </c>
      <c r="T37" s="11">
        <v>600</v>
      </c>
      <c r="U37" s="11" t="s">
        <v>181</v>
      </c>
      <c r="V37" s="11"/>
      <c r="W37" s="11" t="s">
        <v>37</v>
      </c>
      <c r="X37" s="11"/>
    </row>
    <row r="38" s="2" customFormat="1" ht="49" customHeight="1" spans="1:24">
      <c r="A38" s="11">
        <v>6</v>
      </c>
      <c r="B38" s="11" t="s">
        <v>167</v>
      </c>
      <c r="C38" s="11" t="s">
        <v>184</v>
      </c>
      <c r="D38" s="11" t="s">
        <v>356</v>
      </c>
      <c r="E38" s="11" t="s">
        <v>170</v>
      </c>
      <c r="F38" s="11" t="s">
        <v>33</v>
      </c>
      <c r="G38" s="11" t="s">
        <v>34</v>
      </c>
      <c r="H38" s="12" t="s">
        <v>186</v>
      </c>
      <c r="I38" s="11">
        <v>20</v>
      </c>
      <c r="J38" s="11">
        <v>5</v>
      </c>
      <c r="K38" s="11">
        <f t="shared" ref="K38:K77" si="3">SUM(I38-J38)</f>
        <v>15</v>
      </c>
      <c r="L38" s="11" t="s">
        <v>36</v>
      </c>
      <c r="M38" s="11" t="s">
        <v>37</v>
      </c>
      <c r="N38" s="11" t="s">
        <v>36</v>
      </c>
      <c r="O38" s="11" t="s">
        <v>36</v>
      </c>
      <c r="P38" s="11" t="s">
        <v>36</v>
      </c>
      <c r="Q38" s="11" t="s">
        <v>37</v>
      </c>
      <c r="R38" s="11" t="s">
        <v>38</v>
      </c>
      <c r="S38" s="11">
        <v>2580</v>
      </c>
      <c r="T38" s="11">
        <v>1600</v>
      </c>
      <c r="U38" s="11" t="s">
        <v>184</v>
      </c>
      <c r="V38" s="11"/>
      <c r="W38" s="11" t="s">
        <v>37</v>
      </c>
      <c r="X38" s="11"/>
    </row>
    <row r="39" s="2" customFormat="1" ht="50" customHeight="1" spans="1:24">
      <c r="A39" s="11">
        <v>7</v>
      </c>
      <c r="B39" s="11" t="s">
        <v>167</v>
      </c>
      <c r="C39" s="11" t="s">
        <v>187</v>
      </c>
      <c r="D39" s="11" t="s">
        <v>357</v>
      </c>
      <c r="E39" s="11" t="s">
        <v>170</v>
      </c>
      <c r="F39" s="11" t="s">
        <v>33</v>
      </c>
      <c r="G39" s="11" t="s">
        <v>34</v>
      </c>
      <c r="H39" s="12" t="s">
        <v>189</v>
      </c>
      <c r="I39" s="11">
        <v>20</v>
      </c>
      <c r="J39" s="11">
        <v>5</v>
      </c>
      <c r="K39" s="11">
        <f t="shared" si="3"/>
        <v>15</v>
      </c>
      <c r="L39" s="11" t="s">
        <v>36</v>
      </c>
      <c r="M39" s="11" t="s">
        <v>37</v>
      </c>
      <c r="N39" s="11" t="s">
        <v>36</v>
      </c>
      <c r="O39" s="11" t="s">
        <v>36</v>
      </c>
      <c r="P39" s="11" t="s">
        <v>36</v>
      </c>
      <c r="Q39" s="11" t="s">
        <v>37</v>
      </c>
      <c r="R39" s="11" t="s">
        <v>38</v>
      </c>
      <c r="S39" s="11">
        <v>1684</v>
      </c>
      <c r="T39" s="11">
        <v>1684</v>
      </c>
      <c r="U39" s="11" t="s">
        <v>187</v>
      </c>
      <c r="V39" s="11"/>
      <c r="W39" s="11" t="s">
        <v>37</v>
      </c>
      <c r="X39" s="22"/>
    </row>
    <row r="40" s="2" customFormat="1" ht="51" customHeight="1" spans="1:24">
      <c r="A40" s="11">
        <v>8</v>
      </c>
      <c r="B40" s="11" t="s">
        <v>167</v>
      </c>
      <c r="C40" s="11" t="s">
        <v>190</v>
      </c>
      <c r="D40" s="11" t="s">
        <v>358</v>
      </c>
      <c r="E40" s="11" t="s">
        <v>170</v>
      </c>
      <c r="F40" s="11" t="s">
        <v>33</v>
      </c>
      <c r="G40" s="11" t="s">
        <v>34</v>
      </c>
      <c r="H40" s="12" t="s">
        <v>192</v>
      </c>
      <c r="I40" s="11">
        <v>20</v>
      </c>
      <c r="J40" s="11">
        <v>5</v>
      </c>
      <c r="K40" s="11">
        <f t="shared" si="3"/>
        <v>15</v>
      </c>
      <c r="L40" s="11" t="s">
        <v>36</v>
      </c>
      <c r="M40" s="11" t="s">
        <v>37</v>
      </c>
      <c r="N40" s="11" t="s">
        <v>36</v>
      </c>
      <c r="O40" s="11" t="s">
        <v>36</v>
      </c>
      <c r="P40" s="11" t="s">
        <v>36</v>
      </c>
      <c r="Q40" s="11" t="s">
        <v>37</v>
      </c>
      <c r="R40" s="11" t="s">
        <v>38</v>
      </c>
      <c r="S40" s="11">
        <v>450</v>
      </c>
      <c r="T40" s="11">
        <v>450</v>
      </c>
      <c r="U40" s="11" t="s">
        <v>190</v>
      </c>
      <c r="V40" s="11"/>
      <c r="W40" s="11" t="s">
        <v>37</v>
      </c>
      <c r="X40" s="11"/>
    </row>
    <row r="41" s="2" customFormat="1" ht="35" customHeight="1" spans="1:24">
      <c r="A41" s="11">
        <v>9</v>
      </c>
      <c r="B41" s="11" t="s">
        <v>167</v>
      </c>
      <c r="C41" s="11" t="s">
        <v>193</v>
      </c>
      <c r="D41" s="11" t="s">
        <v>359</v>
      </c>
      <c r="E41" s="11" t="s">
        <v>170</v>
      </c>
      <c r="F41" s="11" t="s">
        <v>33</v>
      </c>
      <c r="G41" s="11" t="s">
        <v>34</v>
      </c>
      <c r="H41" s="12" t="s">
        <v>195</v>
      </c>
      <c r="I41" s="11">
        <v>20</v>
      </c>
      <c r="J41" s="11">
        <v>5</v>
      </c>
      <c r="K41" s="11">
        <f t="shared" si="3"/>
        <v>15</v>
      </c>
      <c r="L41" s="11" t="s">
        <v>36</v>
      </c>
      <c r="M41" s="11" t="s">
        <v>37</v>
      </c>
      <c r="N41" s="11" t="s">
        <v>36</v>
      </c>
      <c r="O41" s="11" t="s">
        <v>36</v>
      </c>
      <c r="P41" s="11" t="s">
        <v>36</v>
      </c>
      <c r="Q41" s="11" t="s">
        <v>37</v>
      </c>
      <c r="R41" s="11" t="s">
        <v>38</v>
      </c>
      <c r="S41" s="11">
        <v>600</v>
      </c>
      <c r="T41" s="11">
        <v>400</v>
      </c>
      <c r="U41" s="11" t="s">
        <v>193</v>
      </c>
      <c r="V41" s="11"/>
      <c r="W41" s="11" t="s">
        <v>37</v>
      </c>
      <c r="X41" s="11"/>
    </row>
    <row r="42" s="3" customFormat="1" ht="28" customHeight="1" spans="1:24">
      <c r="A42" s="14" t="s">
        <v>196</v>
      </c>
      <c r="B42" s="14"/>
      <c r="C42" s="14"/>
      <c r="D42" s="14"/>
      <c r="E42" s="14"/>
      <c r="F42" s="14"/>
      <c r="G42" s="14"/>
      <c r="H42" s="14"/>
      <c r="I42" s="14">
        <f t="shared" ref="I42:K42" si="4">SUM(I33:I41)</f>
        <v>180</v>
      </c>
      <c r="J42" s="14">
        <f t="shared" si="4"/>
        <v>45</v>
      </c>
      <c r="K42" s="11">
        <f t="shared" si="3"/>
        <v>135</v>
      </c>
      <c r="L42" s="14"/>
      <c r="M42" s="14"/>
      <c r="N42" s="14"/>
      <c r="O42" s="14"/>
      <c r="P42" s="11"/>
      <c r="Q42" s="11"/>
      <c r="R42" s="12"/>
      <c r="S42" s="14"/>
      <c r="T42" s="14"/>
      <c r="U42" s="14"/>
      <c r="V42" s="14"/>
      <c r="W42" s="22"/>
      <c r="X42" s="22"/>
    </row>
    <row r="43" s="3" customFormat="1" ht="42" customHeight="1" spans="1:24">
      <c r="A43" s="11">
        <v>1</v>
      </c>
      <c r="B43" s="11" t="s">
        <v>197</v>
      </c>
      <c r="C43" s="11" t="s">
        <v>198</v>
      </c>
      <c r="D43" s="11" t="s">
        <v>360</v>
      </c>
      <c r="E43" s="11" t="s">
        <v>170</v>
      </c>
      <c r="F43" s="11" t="s">
        <v>33</v>
      </c>
      <c r="G43" s="11" t="s">
        <v>34</v>
      </c>
      <c r="H43" s="12" t="s">
        <v>200</v>
      </c>
      <c r="I43" s="11">
        <v>45</v>
      </c>
      <c r="J43" s="11">
        <v>5</v>
      </c>
      <c r="K43" s="11">
        <f t="shared" si="3"/>
        <v>40</v>
      </c>
      <c r="L43" s="11" t="s">
        <v>36</v>
      </c>
      <c r="M43" s="11" t="s">
        <v>36</v>
      </c>
      <c r="N43" s="11" t="s">
        <v>36</v>
      </c>
      <c r="O43" s="11" t="s">
        <v>36</v>
      </c>
      <c r="P43" s="11" t="s">
        <v>36</v>
      </c>
      <c r="Q43" s="11" t="s">
        <v>37</v>
      </c>
      <c r="R43" s="21" t="s">
        <v>38</v>
      </c>
      <c r="S43" s="11">
        <v>1500</v>
      </c>
      <c r="T43" s="11">
        <v>680</v>
      </c>
      <c r="U43" s="11" t="s">
        <v>198</v>
      </c>
      <c r="V43" s="11"/>
      <c r="W43" s="11" t="s">
        <v>37</v>
      </c>
      <c r="X43" s="11"/>
    </row>
    <row r="44" s="3" customFormat="1" ht="39" customHeight="1" spans="1:24">
      <c r="A44" s="11">
        <v>2</v>
      </c>
      <c r="B44" s="11" t="s">
        <v>197</v>
      </c>
      <c r="C44" s="11" t="s">
        <v>201</v>
      </c>
      <c r="D44" s="11" t="s">
        <v>361</v>
      </c>
      <c r="E44" s="11" t="s">
        <v>170</v>
      </c>
      <c r="F44" s="11" t="s">
        <v>33</v>
      </c>
      <c r="G44" s="11" t="s">
        <v>34</v>
      </c>
      <c r="H44" s="12" t="s">
        <v>203</v>
      </c>
      <c r="I44" s="11">
        <v>50</v>
      </c>
      <c r="J44" s="11">
        <v>5</v>
      </c>
      <c r="K44" s="11">
        <f t="shared" si="3"/>
        <v>45</v>
      </c>
      <c r="L44" s="11" t="s">
        <v>36</v>
      </c>
      <c r="M44" s="11" t="s">
        <v>36</v>
      </c>
      <c r="N44" s="11" t="s">
        <v>36</v>
      </c>
      <c r="O44" s="11" t="s">
        <v>36</v>
      </c>
      <c r="P44" s="11" t="s">
        <v>36</v>
      </c>
      <c r="Q44" s="11" t="s">
        <v>37</v>
      </c>
      <c r="R44" s="21" t="s">
        <v>38</v>
      </c>
      <c r="S44" s="11">
        <v>600</v>
      </c>
      <c r="T44" s="11">
        <v>600</v>
      </c>
      <c r="U44" s="11" t="s">
        <v>201</v>
      </c>
      <c r="V44" s="11"/>
      <c r="W44" s="11" t="s">
        <v>37</v>
      </c>
      <c r="X44" s="11"/>
    </row>
    <row r="45" s="3" customFormat="1" ht="35" customHeight="1" spans="1:24">
      <c r="A45" s="11">
        <v>3</v>
      </c>
      <c r="B45" s="11" t="s">
        <v>197</v>
      </c>
      <c r="C45" s="11" t="s">
        <v>204</v>
      </c>
      <c r="D45" s="11" t="s">
        <v>362</v>
      </c>
      <c r="E45" s="11" t="s">
        <v>170</v>
      </c>
      <c r="F45" s="11" t="s">
        <v>33</v>
      </c>
      <c r="G45" s="11" t="s">
        <v>34</v>
      </c>
      <c r="H45" s="12" t="s">
        <v>363</v>
      </c>
      <c r="I45" s="11">
        <v>25</v>
      </c>
      <c r="J45" s="11">
        <v>5</v>
      </c>
      <c r="K45" s="11">
        <f t="shared" si="3"/>
        <v>20</v>
      </c>
      <c r="L45" s="11" t="s">
        <v>36</v>
      </c>
      <c r="M45" s="11" t="s">
        <v>36</v>
      </c>
      <c r="N45" s="11" t="s">
        <v>36</v>
      </c>
      <c r="O45" s="11" t="s">
        <v>36</v>
      </c>
      <c r="P45" s="11" t="s">
        <v>36</v>
      </c>
      <c r="Q45" s="11" t="s">
        <v>37</v>
      </c>
      <c r="R45" s="21" t="s">
        <v>38</v>
      </c>
      <c r="S45" s="11">
        <v>505</v>
      </c>
      <c r="T45" s="11">
        <v>505</v>
      </c>
      <c r="U45" s="11" t="s">
        <v>207</v>
      </c>
      <c r="V45" s="11"/>
      <c r="W45" s="11" t="s">
        <v>37</v>
      </c>
      <c r="X45" s="11"/>
    </row>
    <row r="46" s="3" customFormat="1" ht="36" customHeight="1" spans="1:24">
      <c r="A46" s="11">
        <v>4</v>
      </c>
      <c r="B46" s="11" t="s">
        <v>197</v>
      </c>
      <c r="C46" s="11" t="s">
        <v>208</v>
      </c>
      <c r="D46" s="11" t="s">
        <v>364</v>
      </c>
      <c r="E46" s="11" t="s">
        <v>170</v>
      </c>
      <c r="F46" s="11" t="s">
        <v>33</v>
      </c>
      <c r="G46" s="11" t="s">
        <v>210</v>
      </c>
      <c r="H46" s="12" t="s">
        <v>211</v>
      </c>
      <c r="I46" s="11">
        <v>35</v>
      </c>
      <c r="J46" s="11">
        <v>5</v>
      </c>
      <c r="K46" s="11">
        <f t="shared" si="3"/>
        <v>30</v>
      </c>
      <c r="L46" s="11" t="s">
        <v>36</v>
      </c>
      <c r="M46" s="11" t="s">
        <v>36</v>
      </c>
      <c r="N46" s="11" t="s">
        <v>36</v>
      </c>
      <c r="O46" s="11" t="s">
        <v>36</v>
      </c>
      <c r="P46" s="11" t="s">
        <v>36</v>
      </c>
      <c r="Q46" s="11" t="s">
        <v>37</v>
      </c>
      <c r="R46" s="21" t="s">
        <v>38</v>
      </c>
      <c r="S46" s="11">
        <v>500</v>
      </c>
      <c r="T46" s="11">
        <v>500</v>
      </c>
      <c r="U46" s="11" t="s">
        <v>208</v>
      </c>
      <c r="V46" s="11"/>
      <c r="W46" s="11" t="s">
        <v>37</v>
      </c>
      <c r="X46" s="11"/>
    </row>
    <row r="47" s="3" customFormat="1" ht="39" customHeight="1" spans="1:24">
      <c r="A47" s="11">
        <v>5</v>
      </c>
      <c r="B47" s="11" t="s">
        <v>197</v>
      </c>
      <c r="C47" s="11" t="s">
        <v>212</v>
      </c>
      <c r="D47" s="11" t="s">
        <v>365</v>
      </c>
      <c r="E47" s="11" t="s">
        <v>170</v>
      </c>
      <c r="F47" s="11" t="s">
        <v>33</v>
      </c>
      <c r="G47" s="11" t="s">
        <v>34</v>
      </c>
      <c r="H47" s="12" t="s">
        <v>214</v>
      </c>
      <c r="I47" s="11">
        <v>65</v>
      </c>
      <c r="J47" s="11">
        <v>5</v>
      </c>
      <c r="K47" s="11">
        <f t="shared" si="3"/>
        <v>60</v>
      </c>
      <c r="L47" s="11" t="s">
        <v>36</v>
      </c>
      <c r="M47" s="11" t="s">
        <v>36</v>
      </c>
      <c r="N47" s="11" t="s">
        <v>36</v>
      </c>
      <c r="O47" s="11" t="s">
        <v>36</v>
      </c>
      <c r="P47" s="11" t="s">
        <v>36</v>
      </c>
      <c r="Q47" s="11" t="s">
        <v>37</v>
      </c>
      <c r="R47" s="11" t="s">
        <v>215</v>
      </c>
      <c r="S47" s="11" t="s">
        <v>216</v>
      </c>
      <c r="T47" s="11" t="s">
        <v>216</v>
      </c>
      <c r="U47" s="11" t="s">
        <v>212</v>
      </c>
      <c r="V47" s="11"/>
      <c r="W47" s="11" t="s">
        <v>37</v>
      </c>
      <c r="X47" s="14"/>
    </row>
    <row r="48" s="3" customFormat="1" ht="35" customHeight="1" spans="1:24">
      <c r="A48" s="11">
        <v>6</v>
      </c>
      <c r="B48" s="11" t="s">
        <v>197</v>
      </c>
      <c r="C48" s="11" t="s">
        <v>217</v>
      </c>
      <c r="D48" s="11" t="s">
        <v>366</v>
      </c>
      <c r="E48" s="11" t="s">
        <v>170</v>
      </c>
      <c r="F48" s="11" t="s">
        <v>33</v>
      </c>
      <c r="G48" s="11" t="s">
        <v>34</v>
      </c>
      <c r="H48" s="12" t="s">
        <v>219</v>
      </c>
      <c r="I48" s="11">
        <v>45</v>
      </c>
      <c r="J48" s="11">
        <v>5</v>
      </c>
      <c r="K48" s="11">
        <f t="shared" si="3"/>
        <v>40</v>
      </c>
      <c r="L48" s="11" t="s">
        <v>36</v>
      </c>
      <c r="M48" s="11" t="s">
        <v>36</v>
      </c>
      <c r="N48" s="11" t="s">
        <v>36</v>
      </c>
      <c r="O48" s="11" t="s">
        <v>36</v>
      </c>
      <c r="P48" s="11" t="s">
        <v>36</v>
      </c>
      <c r="Q48" s="11" t="s">
        <v>37</v>
      </c>
      <c r="R48" s="21" t="s">
        <v>38</v>
      </c>
      <c r="S48" s="11" t="s">
        <v>220</v>
      </c>
      <c r="T48" s="11" t="s">
        <v>221</v>
      </c>
      <c r="U48" s="11" t="s">
        <v>217</v>
      </c>
      <c r="V48" s="11"/>
      <c r="W48" s="11" t="s">
        <v>37</v>
      </c>
      <c r="X48" s="11"/>
    </row>
    <row r="49" s="3" customFormat="1" ht="35" customHeight="1" spans="1:24">
      <c r="A49" s="11">
        <v>7</v>
      </c>
      <c r="B49" s="11" t="s">
        <v>197</v>
      </c>
      <c r="C49" s="11" t="s">
        <v>222</v>
      </c>
      <c r="D49" s="11" t="s">
        <v>367</v>
      </c>
      <c r="E49" s="11" t="s">
        <v>170</v>
      </c>
      <c r="F49" s="11" t="s">
        <v>33</v>
      </c>
      <c r="G49" s="11" t="s">
        <v>34</v>
      </c>
      <c r="H49" s="12" t="s">
        <v>224</v>
      </c>
      <c r="I49" s="11">
        <v>80</v>
      </c>
      <c r="J49" s="11">
        <v>5</v>
      </c>
      <c r="K49" s="11">
        <f t="shared" si="3"/>
        <v>75</v>
      </c>
      <c r="L49" s="11" t="s">
        <v>36</v>
      </c>
      <c r="M49" s="11" t="s">
        <v>36</v>
      </c>
      <c r="N49" s="11" t="s">
        <v>36</v>
      </c>
      <c r="O49" s="11" t="s">
        <v>36</v>
      </c>
      <c r="P49" s="11" t="s">
        <v>36</v>
      </c>
      <c r="Q49" s="11" t="s">
        <v>36</v>
      </c>
      <c r="R49" s="21" t="s">
        <v>38</v>
      </c>
      <c r="S49" s="11">
        <v>2600</v>
      </c>
      <c r="T49" s="11">
        <v>2600</v>
      </c>
      <c r="U49" s="11" t="s">
        <v>222</v>
      </c>
      <c r="V49" s="11"/>
      <c r="W49" s="11" t="s">
        <v>37</v>
      </c>
      <c r="X49" s="11"/>
    </row>
    <row r="50" s="3" customFormat="1" ht="35" customHeight="1" spans="1:24">
      <c r="A50" s="11">
        <v>8</v>
      </c>
      <c r="B50" s="11" t="s">
        <v>197</v>
      </c>
      <c r="C50" s="11" t="s">
        <v>225</v>
      </c>
      <c r="D50" s="11" t="s">
        <v>368</v>
      </c>
      <c r="E50" s="11" t="s">
        <v>170</v>
      </c>
      <c r="F50" s="11" t="s">
        <v>33</v>
      </c>
      <c r="G50" s="11" t="s">
        <v>34</v>
      </c>
      <c r="H50" s="12" t="s">
        <v>227</v>
      </c>
      <c r="I50" s="11">
        <v>80</v>
      </c>
      <c r="J50" s="11">
        <v>5</v>
      </c>
      <c r="K50" s="11">
        <f t="shared" si="3"/>
        <v>75</v>
      </c>
      <c r="L50" s="11" t="s">
        <v>36</v>
      </c>
      <c r="M50" s="11" t="s">
        <v>36</v>
      </c>
      <c r="N50" s="11" t="s">
        <v>36</v>
      </c>
      <c r="O50" s="11" t="s">
        <v>36</v>
      </c>
      <c r="P50" s="11" t="s">
        <v>36</v>
      </c>
      <c r="Q50" s="11" t="s">
        <v>36</v>
      </c>
      <c r="R50" s="21" t="s">
        <v>38</v>
      </c>
      <c r="S50" s="11">
        <v>3000</v>
      </c>
      <c r="T50" s="11">
        <v>3000</v>
      </c>
      <c r="U50" s="11" t="s">
        <v>225</v>
      </c>
      <c r="V50" s="11"/>
      <c r="W50" s="11" t="s">
        <v>37</v>
      </c>
      <c r="X50" s="11"/>
    </row>
    <row r="51" s="3" customFormat="1" ht="40" customHeight="1" spans="1:24">
      <c r="A51" s="11">
        <v>9</v>
      </c>
      <c r="B51" s="11" t="s">
        <v>197</v>
      </c>
      <c r="C51" s="11" t="s">
        <v>228</v>
      </c>
      <c r="D51" s="11" t="s">
        <v>369</v>
      </c>
      <c r="E51" s="11" t="s">
        <v>170</v>
      </c>
      <c r="F51" s="11" t="s">
        <v>33</v>
      </c>
      <c r="G51" s="11" t="s">
        <v>34</v>
      </c>
      <c r="H51" s="12" t="s">
        <v>230</v>
      </c>
      <c r="I51" s="11">
        <v>35</v>
      </c>
      <c r="J51" s="11">
        <v>5</v>
      </c>
      <c r="K51" s="11">
        <f t="shared" si="3"/>
        <v>30</v>
      </c>
      <c r="L51" s="11" t="s">
        <v>36</v>
      </c>
      <c r="M51" s="11" t="s">
        <v>36</v>
      </c>
      <c r="N51" s="11" t="s">
        <v>36</v>
      </c>
      <c r="O51" s="11" t="s">
        <v>36</v>
      </c>
      <c r="P51" s="11" t="s">
        <v>36</v>
      </c>
      <c r="Q51" s="11" t="s">
        <v>37</v>
      </c>
      <c r="R51" s="21" t="s">
        <v>38</v>
      </c>
      <c r="S51" s="11">
        <v>862</v>
      </c>
      <c r="T51" s="11">
        <v>780</v>
      </c>
      <c r="U51" s="11" t="s">
        <v>228</v>
      </c>
      <c r="V51" s="11" t="s">
        <v>231</v>
      </c>
      <c r="W51" s="11" t="s">
        <v>37</v>
      </c>
      <c r="X51" s="11"/>
    </row>
    <row r="52" s="3" customFormat="1" ht="35" customHeight="1" spans="1:24">
      <c r="A52" s="11">
        <v>10</v>
      </c>
      <c r="B52" s="11" t="s">
        <v>197</v>
      </c>
      <c r="C52" s="11" t="s">
        <v>232</v>
      </c>
      <c r="D52" s="11" t="s">
        <v>370</v>
      </c>
      <c r="E52" s="11" t="s">
        <v>170</v>
      </c>
      <c r="F52" s="11" t="s">
        <v>33</v>
      </c>
      <c r="G52" s="11" t="s">
        <v>34</v>
      </c>
      <c r="H52" s="12" t="s">
        <v>234</v>
      </c>
      <c r="I52" s="11">
        <v>35</v>
      </c>
      <c r="J52" s="11">
        <v>5</v>
      </c>
      <c r="K52" s="11">
        <f t="shared" si="3"/>
        <v>30</v>
      </c>
      <c r="L52" s="11" t="s">
        <v>36</v>
      </c>
      <c r="M52" s="11" t="s">
        <v>36</v>
      </c>
      <c r="N52" s="11" t="s">
        <v>36</v>
      </c>
      <c r="O52" s="11" t="s">
        <v>36</v>
      </c>
      <c r="P52" s="11" t="s">
        <v>36</v>
      </c>
      <c r="Q52" s="11" t="s">
        <v>37</v>
      </c>
      <c r="R52" s="21" t="s">
        <v>38</v>
      </c>
      <c r="S52" s="11">
        <v>250</v>
      </c>
      <c r="T52" s="11">
        <v>250</v>
      </c>
      <c r="U52" s="11" t="s">
        <v>235</v>
      </c>
      <c r="V52" s="11"/>
      <c r="W52" s="11" t="s">
        <v>37</v>
      </c>
      <c r="X52" s="11"/>
    </row>
    <row r="53" s="3" customFormat="1" ht="35" customHeight="1" spans="1:24">
      <c r="A53" s="11">
        <v>11</v>
      </c>
      <c r="B53" s="11" t="s">
        <v>197</v>
      </c>
      <c r="C53" s="11" t="s">
        <v>236</v>
      </c>
      <c r="D53" s="11" t="s">
        <v>371</v>
      </c>
      <c r="E53" s="11" t="s">
        <v>170</v>
      </c>
      <c r="F53" s="11" t="s">
        <v>33</v>
      </c>
      <c r="G53" s="11" t="s">
        <v>34</v>
      </c>
      <c r="H53" s="12" t="s">
        <v>238</v>
      </c>
      <c r="I53" s="11">
        <v>75</v>
      </c>
      <c r="J53" s="11">
        <v>5</v>
      </c>
      <c r="K53" s="11">
        <f t="shared" si="3"/>
        <v>70</v>
      </c>
      <c r="L53" s="11" t="s">
        <v>36</v>
      </c>
      <c r="M53" s="11" t="s">
        <v>36</v>
      </c>
      <c r="N53" s="11" t="s">
        <v>36</v>
      </c>
      <c r="O53" s="11" t="s">
        <v>36</v>
      </c>
      <c r="P53" s="11" t="s">
        <v>36</v>
      </c>
      <c r="Q53" s="11" t="s">
        <v>37</v>
      </c>
      <c r="R53" s="21" t="s">
        <v>38</v>
      </c>
      <c r="S53" s="11">
        <v>1200</v>
      </c>
      <c r="T53" s="11">
        <v>1000</v>
      </c>
      <c r="U53" s="11" t="s">
        <v>236</v>
      </c>
      <c r="V53" s="11"/>
      <c r="W53" s="11" t="s">
        <v>37</v>
      </c>
      <c r="X53" s="11"/>
    </row>
    <row r="54" s="3" customFormat="1" ht="35" customHeight="1" spans="1:24">
      <c r="A54" s="11">
        <v>12</v>
      </c>
      <c r="B54" s="11" t="s">
        <v>197</v>
      </c>
      <c r="C54" s="11" t="s">
        <v>239</v>
      </c>
      <c r="D54" s="11" t="s">
        <v>372</v>
      </c>
      <c r="E54" s="11" t="s">
        <v>170</v>
      </c>
      <c r="F54" s="11" t="s">
        <v>33</v>
      </c>
      <c r="G54" s="11" t="s">
        <v>34</v>
      </c>
      <c r="H54" s="12" t="s">
        <v>373</v>
      </c>
      <c r="I54" s="11">
        <v>23</v>
      </c>
      <c r="J54" s="11">
        <v>5</v>
      </c>
      <c r="K54" s="11">
        <f t="shared" si="3"/>
        <v>18</v>
      </c>
      <c r="L54" s="11" t="s">
        <v>36</v>
      </c>
      <c r="M54" s="11" t="s">
        <v>36</v>
      </c>
      <c r="N54" s="11" t="s">
        <v>36</v>
      </c>
      <c r="O54" s="11" t="s">
        <v>36</v>
      </c>
      <c r="P54" s="11" t="s">
        <v>36</v>
      </c>
      <c r="Q54" s="11" t="s">
        <v>37</v>
      </c>
      <c r="R54" s="21" t="s">
        <v>38</v>
      </c>
      <c r="S54" s="11">
        <v>460</v>
      </c>
      <c r="T54" s="11">
        <v>460</v>
      </c>
      <c r="U54" s="11" t="s">
        <v>242</v>
      </c>
      <c r="V54" s="11" t="s">
        <v>243</v>
      </c>
      <c r="W54" s="11" t="s">
        <v>37</v>
      </c>
      <c r="X54" s="11"/>
    </row>
    <row r="55" s="3" customFormat="1" ht="38" customHeight="1" spans="1:24">
      <c r="A55" s="11">
        <v>13</v>
      </c>
      <c r="B55" s="11" t="s">
        <v>197</v>
      </c>
      <c r="C55" s="11" t="s">
        <v>244</v>
      </c>
      <c r="D55" s="11" t="s">
        <v>374</v>
      </c>
      <c r="E55" s="11" t="s">
        <v>170</v>
      </c>
      <c r="F55" s="11" t="s">
        <v>33</v>
      </c>
      <c r="G55" s="11" t="s">
        <v>34</v>
      </c>
      <c r="H55" s="12" t="s">
        <v>246</v>
      </c>
      <c r="I55" s="11">
        <v>95</v>
      </c>
      <c r="J55" s="11">
        <v>5</v>
      </c>
      <c r="K55" s="11">
        <f t="shared" si="3"/>
        <v>90</v>
      </c>
      <c r="L55" s="11" t="s">
        <v>36</v>
      </c>
      <c r="M55" s="11" t="s">
        <v>36</v>
      </c>
      <c r="N55" s="11" t="s">
        <v>36</v>
      </c>
      <c r="O55" s="11" t="s">
        <v>36</v>
      </c>
      <c r="P55" s="11" t="s">
        <v>36</v>
      </c>
      <c r="Q55" s="11" t="s">
        <v>37</v>
      </c>
      <c r="R55" s="21" t="s">
        <v>38</v>
      </c>
      <c r="S55" s="11">
        <v>4700</v>
      </c>
      <c r="T55" s="11">
        <v>4000</v>
      </c>
      <c r="U55" s="11" t="s">
        <v>247</v>
      </c>
      <c r="V55" s="11"/>
      <c r="W55" s="11" t="s">
        <v>37</v>
      </c>
      <c r="X55" s="14"/>
    </row>
    <row r="56" s="3" customFormat="1" ht="28" customHeight="1" spans="1:24">
      <c r="A56" s="14" t="s">
        <v>248</v>
      </c>
      <c r="B56" s="14"/>
      <c r="C56" s="14"/>
      <c r="D56" s="14"/>
      <c r="E56" s="14"/>
      <c r="F56" s="14"/>
      <c r="G56" s="14"/>
      <c r="H56" s="14"/>
      <c r="I56" s="14">
        <f t="shared" ref="I56:K56" si="5">SUM(I43:I55)</f>
        <v>688</v>
      </c>
      <c r="J56" s="14">
        <f t="shared" si="5"/>
        <v>65</v>
      </c>
      <c r="K56" s="11">
        <f t="shared" si="3"/>
        <v>623</v>
      </c>
      <c r="L56" s="14"/>
      <c r="M56" s="14"/>
      <c r="N56" s="14"/>
      <c r="O56" s="14"/>
      <c r="P56" s="11"/>
      <c r="Q56" s="11"/>
      <c r="R56" s="12"/>
      <c r="S56" s="14"/>
      <c r="T56" s="14"/>
      <c r="U56" s="14"/>
      <c r="V56" s="14"/>
      <c r="W56" s="22"/>
      <c r="X56" s="22"/>
    </row>
    <row r="57" s="3" customFormat="1" ht="60" customHeight="1" spans="1:24">
      <c r="A57" s="11">
        <v>1</v>
      </c>
      <c r="B57" s="11" t="s">
        <v>249</v>
      </c>
      <c r="C57" s="11" t="s">
        <v>250</v>
      </c>
      <c r="D57" s="11" t="s">
        <v>375</v>
      </c>
      <c r="E57" s="11" t="s">
        <v>252</v>
      </c>
      <c r="F57" s="11" t="s">
        <v>33</v>
      </c>
      <c r="G57" s="11" t="s">
        <v>34</v>
      </c>
      <c r="H57" s="12" t="s">
        <v>253</v>
      </c>
      <c r="I57" s="11">
        <v>20</v>
      </c>
      <c r="J57" s="11">
        <v>5</v>
      </c>
      <c r="K57" s="11">
        <f t="shared" si="3"/>
        <v>15</v>
      </c>
      <c r="L57" s="11" t="s">
        <v>36</v>
      </c>
      <c r="M57" s="11" t="s">
        <v>37</v>
      </c>
      <c r="N57" s="11" t="s">
        <v>36</v>
      </c>
      <c r="O57" s="11" t="s">
        <v>36</v>
      </c>
      <c r="P57" s="11" t="s">
        <v>36</v>
      </c>
      <c r="Q57" s="11" t="s">
        <v>37</v>
      </c>
      <c r="R57" s="21" t="s">
        <v>38</v>
      </c>
      <c r="S57" s="11">
        <v>2287</v>
      </c>
      <c r="T57" s="11">
        <v>1193</v>
      </c>
      <c r="U57" s="11" t="s">
        <v>254</v>
      </c>
      <c r="V57" s="11" t="s">
        <v>255</v>
      </c>
      <c r="W57" s="11" t="s">
        <v>37</v>
      </c>
      <c r="X57" s="11"/>
    </row>
    <row r="58" s="3" customFormat="1" ht="35" customHeight="1" spans="1:24">
      <c r="A58" s="11">
        <v>2</v>
      </c>
      <c r="B58" s="11" t="s">
        <v>249</v>
      </c>
      <c r="C58" s="11" t="s">
        <v>256</v>
      </c>
      <c r="D58" s="11" t="s">
        <v>376</v>
      </c>
      <c r="E58" s="11" t="s">
        <v>170</v>
      </c>
      <c r="F58" s="11" t="s">
        <v>33</v>
      </c>
      <c r="G58" s="11" t="s">
        <v>34</v>
      </c>
      <c r="H58" s="12" t="s">
        <v>258</v>
      </c>
      <c r="I58" s="11">
        <v>24</v>
      </c>
      <c r="J58" s="11">
        <v>5</v>
      </c>
      <c r="K58" s="11">
        <f t="shared" si="3"/>
        <v>19</v>
      </c>
      <c r="L58" s="11" t="s">
        <v>36</v>
      </c>
      <c r="M58" s="11" t="s">
        <v>36</v>
      </c>
      <c r="N58" s="11" t="s">
        <v>36</v>
      </c>
      <c r="O58" s="11" t="s">
        <v>36</v>
      </c>
      <c r="P58" s="11" t="s">
        <v>36</v>
      </c>
      <c r="Q58" s="11" t="s">
        <v>37</v>
      </c>
      <c r="R58" s="21" t="s">
        <v>38</v>
      </c>
      <c r="S58" s="11">
        <v>300</v>
      </c>
      <c r="T58" s="11">
        <v>80</v>
      </c>
      <c r="U58" s="11" t="s">
        <v>256</v>
      </c>
      <c r="V58" s="11" t="s">
        <v>259</v>
      </c>
      <c r="W58" s="11" t="s">
        <v>37</v>
      </c>
      <c r="X58" s="11"/>
    </row>
    <row r="59" s="3" customFormat="1" ht="60" customHeight="1" spans="1:24">
      <c r="A59" s="11">
        <v>3</v>
      </c>
      <c r="B59" s="11" t="s">
        <v>249</v>
      </c>
      <c r="C59" s="11" t="s">
        <v>260</v>
      </c>
      <c r="D59" s="11" t="s">
        <v>377</v>
      </c>
      <c r="E59" s="11" t="s">
        <v>170</v>
      </c>
      <c r="F59" s="11" t="s">
        <v>33</v>
      </c>
      <c r="G59" s="11" t="s">
        <v>34</v>
      </c>
      <c r="H59" s="11" t="s">
        <v>262</v>
      </c>
      <c r="I59" s="11">
        <v>40</v>
      </c>
      <c r="J59" s="11">
        <v>5</v>
      </c>
      <c r="K59" s="11">
        <f t="shared" si="3"/>
        <v>35</v>
      </c>
      <c r="L59" s="11" t="s">
        <v>36</v>
      </c>
      <c r="M59" s="11" t="s">
        <v>37</v>
      </c>
      <c r="N59" s="11" t="s">
        <v>36</v>
      </c>
      <c r="O59" s="11" t="s">
        <v>37</v>
      </c>
      <c r="P59" s="11" t="s">
        <v>36</v>
      </c>
      <c r="Q59" s="11" t="s">
        <v>37</v>
      </c>
      <c r="R59" s="21" t="s">
        <v>38</v>
      </c>
      <c r="S59" s="11">
        <v>2300</v>
      </c>
      <c r="T59" s="11">
        <v>150</v>
      </c>
      <c r="U59" s="11" t="s">
        <v>263</v>
      </c>
      <c r="V59" s="11" t="s">
        <v>264</v>
      </c>
      <c r="W59" s="11" t="s">
        <v>37</v>
      </c>
      <c r="X59" s="11"/>
    </row>
    <row r="60" s="3" customFormat="1" ht="24" customHeight="1" spans="1:24">
      <c r="A60" s="11">
        <v>4</v>
      </c>
      <c r="B60" s="11" t="s">
        <v>249</v>
      </c>
      <c r="C60" s="11" t="s">
        <v>265</v>
      </c>
      <c r="D60" s="11" t="s">
        <v>378</v>
      </c>
      <c r="E60" s="11" t="s">
        <v>170</v>
      </c>
      <c r="F60" s="11" t="s">
        <v>33</v>
      </c>
      <c r="G60" s="11" t="s">
        <v>34</v>
      </c>
      <c r="H60" s="11" t="s">
        <v>379</v>
      </c>
      <c r="I60" s="11">
        <v>26</v>
      </c>
      <c r="J60" s="11">
        <v>5</v>
      </c>
      <c r="K60" s="11">
        <f t="shared" si="3"/>
        <v>21</v>
      </c>
      <c r="L60" s="11" t="s">
        <v>36</v>
      </c>
      <c r="M60" s="11" t="s">
        <v>37</v>
      </c>
      <c r="N60" s="11" t="s">
        <v>36</v>
      </c>
      <c r="O60" s="11" t="s">
        <v>36</v>
      </c>
      <c r="P60" s="11" t="s">
        <v>36</v>
      </c>
      <c r="Q60" s="11" t="s">
        <v>37</v>
      </c>
      <c r="R60" s="21" t="s">
        <v>38</v>
      </c>
      <c r="S60" s="11">
        <v>1127</v>
      </c>
      <c r="T60" s="11">
        <v>710</v>
      </c>
      <c r="U60" s="11" t="s">
        <v>268</v>
      </c>
      <c r="V60" s="11" t="s">
        <v>269</v>
      </c>
      <c r="W60" s="11" t="s">
        <v>37</v>
      </c>
      <c r="X60" s="11"/>
    </row>
    <row r="61" s="3" customFormat="1" ht="21" customHeight="1" spans="1:24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 t="s">
        <v>37</v>
      </c>
      <c r="R61" s="21"/>
      <c r="S61" s="11">
        <v>1127</v>
      </c>
      <c r="T61" s="11">
        <v>330</v>
      </c>
      <c r="U61" s="11"/>
      <c r="V61" s="11"/>
      <c r="W61" s="11" t="s">
        <v>37</v>
      </c>
      <c r="X61" s="11"/>
    </row>
    <row r="62" s="3" customFormat="1" ht="15" customHeight="1" spans="1:24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 t="s">
        <v>37</v>
      </c>
      <c r="R62" s="21"/>
      <c r="S62" s="11">
        <v>1127</v>
      </c>
      <c r="T62" s="11">
        <v>132</v>
      </c>
      <c r="U62" s="11"/>
      <c r="V62" s="11"/>
      <c r="W62" s="11" t="s">
        <v>37</v>
      </c>
      <c r="X62" s="11"/>
    </row>
    <row r="63" s="3" customFormat="1" ht="35" customHeight="1" spans="1:24">
      <c r="A63" s="11">
        <v>5</v>
      </c>
      <c r="B63" s="11" t="s">
        <v>249</v>
      </c>
      <c r="C63" s="11" t="s">
        <v>272</v>
      </c>
      <c r="D63" s="11" t="s">
        <v>380</v>
      </c>
      <c r="E63" s="11" t="s">
        <v>170</v>
      </c>
      <c r="F63" s="11" t="s">
        <v>33</v>
      </c>
      <c r="G63" s="11" t="s">
        <v>34</v>
      </c>
      <c r="H63" s="12" t="s">
        <v>274</v>
      </c>
      <c r="I63" s="11">
        <v>23</v>
      </c>
      <c r="J63" s="11">
        <v>5</v>
      </c>
      <c r="K63" s="11">
        <f t="shared" si="3"/>
        <v>18</v>
      </c>
      <c r="L63" s="11" t="s">
        <v>36</v>
      </c>
      <c r="M63" s="11" t="s">
        <v>37</v>
      </c>
      <c r="N63" s="11" t="s">
        <v>36</v>
      </c>
      <c r="O63" s="11" t="s">
        <v>36</v>
      </c>
      <c r="P63" s="11" t="s">
        <v>36</v>
      </c>
      <c r="Q63" s="11" t="s">
        <v>37</v>
      </c>
      <c r="R63" s="21" t="s">
        <v>38</v>
      </c>
      <c r="S63" s="11">
        <v>1150</v>
      </c>
      <c r="T63" s="11">
        <v>120</v>
      </c>
      <c r="U63" s="11" t="s">
        <v>275</v>
      </c>
      <c r="V63" s="11"/>
      <c r="W63" s="11" t="s">
        <v>37</v>
      </c>
      <c r="X63" s="11"/>
    </row>
    <row r="64" s="3" customFormat="1" ht="75" customHeight="1" spans="1:24">
      <c r="A64" s="11">
        <v>6</v>
      </c>
      <c r="B64" s="11" t="s">
        <v>249</v>
      </c>
      <c r="C64" s="11" t="s">
        <v>276</v>
      </c>
      <c r="D64" s="11" t="s">
        <v>381</v>
      </c>
      <c r="E64" s="11" t="s">
        <v>252</v>
      </c>
      <c r="F64" s="11" t="s">
        <v>33</v>
      </c>
      <c r="G64" s="11" t="s">
        <v>34</v>
      </c>
      <c r="H64" s="12" t="s">
        <v>278</v>
      </c>
      <c r="I64" s="11">
        <v>20</v>
      </c>
      <c r="J64" s="11">
        <v>5</v>
      </c>
      <c r="K64" s="11">
        <f t="shared" si="3"/>
        <v>15</v>
      </c>
      <c r="L64" s="11" t="s">
        <v>36</v>
      </c>
      <c r="M64" s="11" t="s">
        <v>36</v>
      </c>
      <c r="N64" s="11" t="s">
        <v>36</v>
      </c>
      <c r="O64" s="11" t="s">
        <v>36</v>
      </c>
      <c r="P64" s="11" t="s">
        <v>36</v>
      </c>
      <c r="Q64" s="11" t="s">
        <v>37</v>
      </c>
      <c r="R64" s="21" t="s">
        <v>38</v>
      </c>
      <c r="S64" s="11">
        <v>1843</v>
      </c>
      <c r="T64" s="11">
        <v>1721</v>
      </c>
      <c r="U64" s="11" t="s">
        <v>279</v>
      </c>
      <c r="V64" s="11" t="s">
        <v>280</v>
      </c>
      <c r="W64" s="11" t="s">
        <v>37</v>
      </c>
      <c r="X64" s="11"/>
    </row>
    <row r="65" s="3" customFormat="1" ht="35" customHeight="1" spans="1:24">
      <c r="A65" s="11">
        <v>7</v>
      </c>
      <c r="B65" s="11" t="s">
        <v>249</v>
      </c>
      <c r="C65" s="11" t="s">
        <v>281</v>
      </c>
      <c r="D65" s="11" t="s">
        <v>382</v>
      </c>
      <c r="E65" s="11" t="s">
        <v>252</v>
      </c>
      <c r="F65" s="11" t="s">
        <v>33</v>
      </c>
      <c r="G65" s="11" t="s">
        <v>34</v>
      </c>
      <c r="H65" s="12" t="s">
        <v>383</v>
      </c>
      <c r="I65" s="11">
        <v>25</v>
      </c>
      <c r="J65" s="11">
        <v>5</v>
      </c>
      <c r="K65" s="11">
        <f t="shared" si="3"/>
        <v>20</v>
      </c>
      <c r="L65" s="11" t="s">
        <v>36</v>
      </c>
      <c r="M65" s="11" t="s">
        <v>37</v>
      </c>
      <c r="N65" s="11" t="s">
        <v>36</v>
      </c>
      <c r="O65" s="11" t="s">
        <v>36</v>
      </c>
      <c r="P65" s="11" t="s">
        <v>36</v>
      </c>
      <c r="Q65" s="11" t="s">
        <v>37</v>
      </c>
      <c r="R65" s="21" t="s">
        <v>38</v>
      </c>
      <c r="S65" s="11">
        <v>1714</v>
      </c>
      <c r="T65" s="11">
        <v>216</v>
      </c>
      <c r="U65" s="11" t="s">
        <v>281</v>
      </c>
      <c r="V65" s="11" t="s">
        <v>284</v>
      </c>
      <c r="W65" s="11" t="s">
        <v>37</v>
      </c>
      <c r="X65" s="11"/>
    </row>
    <row r="66" s="3" customFormat="1" ht="49" customHeight="1" spans="1:24">
      <c r="A66" s="11">
        <v>8</v>
      </c>
      <c r="B66" s="11" t="s">
        <v>249</v>
      </c>
      <c r="C66" s="11" t="s">
        <v>285</v>
      </c>
      <c r="D66" s="11" t="s">
        <v>384</v>
      </c>
      <c r="E66" s="11" t="s">
        <v>252</v>
      </c>
      <c r="F66" s="11" t="s">
        <v>33</v>
      </c>
      <c r="G66" s="11" t="s">
        <v>34</v>
      </c>
      <c r="H66" s="12" t="s">
        <v>287</v>
      </c>
      <c r="I66" s="11">
        <v>20</v>
      </c>
      <c r="J66" s="11">
        <v>5</v>
      </c>
      <c r="K66" s="11">
        <f t="shared" si="3"/>
        <v>15</v>
      </c>
      <c r="L66" s="11" t="s">
        <v>36</v>
      </c>
      <c r="M66" s="11" t="s">
        <v>37</v>
      </c>
      <c r="N66" s="11" t="s">
        <v>36</v>
      </c>
      <c r="O66" s="11" t="s">
        <v>36</v>
      </c>
      <c r="P66" s="11" t="s">
        <v>36</v>
      </c>
      <c r="Q66" s="11" t="s">
        <v>37</v>
      </c>
      <c r="R66" s="21" t="s">
        <v>38</v>
      </c>
      <c r="S66" s="11">
        <v>3934</v>
      </c>
      <c r="T66" s="11">
        <v>2187</v>
      </c>
      <c r="U66" s="11" t="s">
        <v>288</v>
      </c>
      <c r="V66" s="11" t="s">
        <v>289</v>
      </c>
      <c r="W66" s="11" t="s">
        <v>37</v>
      </c>
      <c r="X66" s="11"/>
    </row>
    <row r="67" s="3" customFormat="1" ht="44" customHeight="1" spans="1:24">
      <c r="A67" s="11">
        <v>9</v>
      </c>
      <c r="B67" s="11" t="s">
        <v>249</v>
      </c>
      <c r="C67" s="11" t="s">
        <v>290</v>
      </c>
      <c r="D67" s="11" t="s">
        <v>385</v>
      </c>
      <c r="E67" s="11" t="s">
        <v>292</v>
      </c>
      <c r="F67" s="11" t="s">
        <v>33</v>
      </c>
      <c r="G67" s="11" t="s">
        <v>34</v>
      </c>
      <c r="H67" s="11" t="s">
        <v>293</v>
      </c>
      <c r="I67" s="11">
        <v>70</v>
      </c>
      <c r="J67" s="11">
        <v>5</v>
      </c>
      <c r="K67" s="11">
        <f t="shared" si="3"/>
        <v>65</v>
      </c>
      <c r="L67" s="11" t="s">
        <v>36</v>
      </c>
      <c r="M67" s="11" t="s">
        <v>37</v>
      </c>
      <c r="N67" s="11" t="s">
        <v>37</v>
      </c>
      <c r="O67" s="11" t="s">
        <v>36</v>
      </c>
      <c r="P67" s="11" t="s">
        <v>36</v>
      </c>
      <c r="Q67" s="11" t="s">
        <v>37</v>
      </c>
      <c r="R67" s="21" t="s">
        <v>38</v>
      </c>
      <c r="S67" s="11">
        <v>1822</v>
      </c>
      <c r="T67" s="11">
        <v>1822</v>
      </c>
      <c r="U67" s="11" t="s">
        <v>294</v>
      </c>
      <c r="V67" s="11" t="s">
        <v>295</v>
      </c>
      <c r="W67" s="11" t="s">
        <v>37</v>
      </c>
      <c r="X67" s="11"/>
    </row>
    <row r="68" s="3" customFormat="1" ht="49" customHeight="1" spans="1:24">
      <c r="A68" s="11">
        <v>10</v>
      </c>
      <c r="B68" s="11" t="s">
        <v>249</v>
      </c>
      <c r="C68" s="11" t="s">
        <v>296</v>
      </c>
      <c r="D68" s="11" t="s">
        <v>386</v>
      </c>
      <c r="E68" s="11" t="s">
        <v>32</v>
      </c>
      <c r="F68" s="11" t="s">
        <v>298</v>
      </c>
      <c r="G68" s="11" t="s">
        <v>34</v>
      </c>
      <c r="H68" s="12" t="s">
        <v>299</v>
      </c>
      <c r="I68" s="11">
        <v>40</v>
      </c>
      <c r="J68" s="11">
        <v>5</v>
      </c>
      <c r="K68" s="11">
        <f t="shared" si="3"/>
        <v>35</v>
      </c>
      <c r="L68" s="11" t="s">
        <v>36</v>
      </c>
      <c r="M68" s="11" t="s">
        <v>37</v>
      </c>
      <c r="N68" s="11" t="s">
        <v>37</v>
      </c>
      <c r="O68" s="11" t="s">
        <v>36</v>
      </c>
      <c r="P68" s="11" t="s">
        <v>36</v>
      </c>
      <c r="Q68" s="11" t="s">
        <v>37</v>
      </c>
      <c r="R68" s="21" t="s">
        <v>38</v>
      </c>
      <c r="S68" s="11">
        <v>2560</v>
      </c>
      <c r="T68" s="11">
        <v>218</v>
      </c>
      <c r="U68" s="11" t="s">
        <v>300</v>
      </c>
      <c r="V68" s="11" t="s">
        <v>301</v>
      </c>
      <c r="W68" s="11" t="s">
        <v>37</v>
      </c>
      <c r="X68" s="11"/>
    </row>
    <row r="69" s="3" customFormat="1" ht="36" customHeight="1" spans="1:24">
      <c r="A69" s="11">
        <v>11</v>
      </c>
      <c r="B69" s="11" t="s">
        <v>249</v>
      </c>
      <c r="C69" s="11" t="s">
        <v>302</v>
      </c>
      <c r="D69" s="11" t="s">
        <v>387</v>
      </c>
      <c r="E69" s="11" t="s">
        <v>252</v>
      </c>
      <c r="F69" s="11" t="s">
        <v>33</v>
      </c>
      <c r="G69" s="11" t="s">
        <v>34</v>
      </c>
      <c r="H69" s="12" t="s">
        <v>304</v>
      </c>
      <c r="I69" s="11">
        <v>20</v>
      </c>
      <c r="J69" s="11">
        <v>5</v>
      </c>
      <c r="K69" s="11">
        <f t="shared" si="3"/>
        <v>15</v>
      </c>
      <c r="L69" s="11" t="s">
        <v>36</v>
      </c>
      <c r="M69" s="11" t="s">
        <v>37</v>
      </c>
      <c r="N69" s="11" t="s">
        <v>36</v>
      </c>
      <c r="O69" s="11" t="s">
        <v>36</v>
      </c>
      <c r="P69" s="11" t="s">
        <v>36</v>
      </c>
      <c r="Q69" s="11" t="s">
        <v>37</v>
      </c>
      <c r="R69" s="21" t="s">
        <v>38</v>
      </c>
      <c r="S69" s="11">
        <v>1028</v>
      </c>
      <c r="T69" s="11">
        <v>526</v>
      </c>
      <c r="U69" s="11" t="s">
        <v>305</v>
      </c>
      <c r="V69" s="11" t="s">
        <v>306</v>
      </c>
      <c r="W69" s="11" t="s">
        <v>37</v>
      </c>
      <c r="X69" s="11"/>
    </row>
    <row r="70" s="3" customFormat="1" ht="56" customHeight="1" spans="1:24">
      <c r="A70" s="11">
        <v>12</v>
      </c>
      <c r="B70" s="11" t="s">
        <v>249</v>
      </c>
      <c r="C70" s="11" t="s">
        <v>307</v>
      </c>
      <c r="D70" s="11" t="s">
        <v>388</v>
      </c>
      <c r="E70" s="11" t="s">
        <v>32</v>
      </c>
      <c r="F70" s="11" t="s">
        <v>298</v>
      </c>
      <c r="G70" s="11" t="s">
        <v>34</v>
      </c>
      <c r="H70" s="12" t="s">
        <v>309</v>
      </c>
      <c r="I70" s="11">
        <v>20</v>
      </c>
      <c r="J70" s="11">
        <v>5</v>
      </c>
      <c r="K70" s="11">
        <f t="shared" si="3"/>
        <v>15</v>
      </c>
      <c r="L70" s="11" t="s">
        <v>36</v>
      </c>
      <c r="M70" s="11" t="s">
        <v>36</v>
      </c>
      <c r="N70" s="11" t="s">
        <v>36</v>
      </c>
      <c r="O70" s="11" t="s">
        <v>36</v>
      </c>
      <c r="P70" s="11" t="s">
        <v>36</v>
      </c>
      <c r="Q70" s="11" t="s">
        <v>37</v>
      </c>
      <c r="R70" s="21" t="s">
        <v>38</v>
      </c>
      <c r="S70" s="11">
        <v>205</v>
      </c>
      <c r="T70" s="11">
        <v>205</v>
      </c>
      <c r="U70" s="11" t="s">
        <v>310</v>
      </c>
      <c r="V70" s="11" t="s">
        <v>311</v>
      </c>
      <c r="W70" s="11" t="s">
        <v>37</v>
      </c>
      <c r="X70" s="11"/>
    </row>
    <row r="71" s="3" customFormat="1" ht="27" customHeight="1" spans="1:24">
      <c r="A71" s="11">
        <v>13</v>
      </c>
      <c r="B71" s="11" t="s">
        <v>249</v>
      </c>
      <c r="C71" s="11" t="s">
        <v>312</v>
      </c>
      <c r="D71" s="11" t="s">
        <v>313</v>
      </c>
      <c r="E71" s="11" t="s">
        <v>170</v>
      </c>
      <c r="F71" s="11" t="s">
        <v>33</v>
      </c>
      <c r="G71" s="11" t="s">
        <v>34</v>
      </c>
      <c r="H71" s="12" t="s">
        <v>314</v>
      </c>
      <c r="I71" s="11">
        <v>40</v>
      </c>
      <c r="J71" s="11">
        <v>5</v>
      </c>
      <c r="K71" s="11">
        <f t="shared" si="3"/>
        <v>35</v>
      </c>
      <c r="L71" s="11" t="s">
        <v>36</v>
      </c>
      <c r="M71" s="11" t="s">
        <v>37</v>
      </c>
      <c r="N71" s="11" t="s">
        <v>37</v>
      </c>
      <c r="O71" s="11" t="s">
        <v>36</v>
      </c>
      <c r="P71" s="11" t="s">
        <v>36</v>
      </c>
      <c r="Q71" s="11" t="s">
        <v>37</v>
      </c>
      <c r="R71" s="21" t="s">
        <v>38</v>
      </c>
      <c r="S71" s="11">
        <v>936</v>
      </c>
      <c r="T71" s="11">
        <v>732</v>
      </c>
      <c r="U71" s="11" t="s">
        <v>312</v>
      </c>
      <c r="V71" s="11" t="s">
        <v>315</v>
      </c>
      <c r="W71" s="11" t="s">
        <v>37</v>
      </c>
      <c r="X71" s="11"/>
    </row>
    <row r="72" s="3" customFormat="1" ht="120" customHeight="1" spans="1:24">
      <c r="A72" s="11">
        <v>14</v>
      </c>
      <c r="B72" s="11" t="s">
        <v>249</v>
      </c>
      <c r="C72" s="11" t="s">
        <v>316</v>
      </c>
      <c r="D72" s="11" t="s">
        <v>389</v>
      </c>
      <c r="E72" s="11" t="s">
        <v>170</v>
      </c>
      <c r="F72" s="11" t="s">
        <v>33</v>
      </c>
      <c r="G72" s="11" t="s">
        <v>34</v>
      </c>
      <c r="H72" s="12" t="s">
        <v>318</v>
      </c>
      <c r="I72" s="11">
        <v>33</v>
      </c>
      <c r="J72" s="11">
        <v>5</v>
      </c>
      <c r="K72" s="11">
        <f t="shared" si="3"/>
        <v>28</v>
      </c>
      <c r="L72" s="11" t="s">
        <v>36</v>
      </c>
      <c r="M72" s="11" t="s">
        <v>37</v>
      </c>
      <c r="N72" s="11" t="s">
        <v>36</v>
      </c>
      <c r="O72" s="11" t="s">
        <v>36</v>
      </c>
      <c r="P72" s="11" t="s">
        <v>36</v>
      </c>
      <c r="Q72" s="11" t="s">
        <v>37</v>
      </c>
      <c r="R72" s="21" t="s">
        <v>38</v>
      </c>
      <c r="S72" s="11">
        <v>1416</v>
      </c>
      <c r="T72" s="11">
        <v>102</v>
      </c>
      <c r="U72" s="11" t="s">
        <v>319</v>
      </c>
      <c r="V72" s="11"/>
      <c r="W72" s="11" t="s">
        <v>37</v>
      </c>
      <c r="X72" s="11"/>
    </row>
    <row r="73" s="3" customFormat="1" ht="51" customHeight="1" spans="1:24">
      <c r="A73" s="14">
        <v>15</v>
      </c>
      <c r="B73" s="11" t="s">
        <v>249</v>
      </c>
      <c r="C73" s="11" t="s">
        <v>320</v>
      </c>
      <c r="D73" s="11" t="s">
        <v>390</v>
      </c>
      <c r="E73" s="11" t="s">
        <v>170</v>
      </c>
      <c r="F73" s="11" t="s">
        <v>33</v>
      </c>
      <c r="G73" s="11" t="s">
        <v>34</v>
      </c>
      <c r="H73" s="12" t="s">
        <v>322</v>
      </c>
      <c r="I73" s="11">
        <v>25</v>
      </c>
      <c r="J73" s="11">
        <v>5</v>
      </c>
      <c r="K73" s="11">
        <f t="shared" si="3"/>
        <v>20</v>
      </c>
      <c r="L73" s="11" t="s">
        <v>36</v>
      </c>
      <c r="M73" s="11" t="s">
        <v>36</v>
      </c>
      <c r="N73" s="11" t="s">
        <v>36</v>
      </c>
      <c r="O73" s="11" t="s">
        <v>36</v>
      </c>
      <c r="P73" s="11" t="s">
        <v>36</v>
      </c>
      <c r="Q73" s="11" t="s">
        <v>37</v>
      </c>
      <c r="R73" s="30" t="s">
        <v>38</v>
      </c>
      <c r="S73" s="11">
        <v>1356</v>
      </c>
      <c r="T73" s="11">
        <v>1356</v>
      </c>
      <c r="U73" s="11"/>
      <c r="V73" s="11"/>
      <c r="W73" s="11" t="s">
        <v>37</v>
      </c>
      <c r="X73" s="11"/>
    </row>
    <row r="74" s="3" customFormat="1" ht="47" customHeight="1" spans="1:24">
      <c r="A74" s="14">
        <v>16</v>
      </c>
      <c r="B74" s="11" t="s">
        <v>249</v>
      </c>
      <c r="C74" s="11" t="s">
        <v>323</v>
      </c>
      <c r="D74" s="11" t="s">
        <v>391</v>
      </c>
      <c r="E74" s="11" t="s">
        <v>170</v>
      </c>
      <c r="F74" s="11" t="s">
        <v>33</v>
      </c>
      <c r="G74" s="11" t="s">
        <v>325</v>
      </c>
      <c r="H74" s="12" t="s">
        <v>326</v>
      </c>
      <c r="I74" s="11">
        <v>22</v>
      </c>
      <c r="J74" s="11">
        <v>5</v>
      </c>
      <c r="K74" s="11">
        <f t="shared" si="3"/>
        <v>17</v>
      </c>
      <c r="L74" s="11" t="s">
        <v>36</v>
      </c>
      <c r="M74" s="11" t="s">
        <v>37</v>
      </c>
      <c r="N74" s="11" t="s">
        <v>37</v>
      </c>
      <c r="O74" s="11" t="s">
        <v>36</v>
      </c>
      <c r="P74" s="11" t="s">
        <v>36</v>
      </c>
      <c r="Q74" s="11" t="s">
        <v>37</v>
      </c>
      <c r="R74" s="11" t="s">
        <v>327</v>
      </c>
      <c r="S74" s="11">
        <v>2030</v>
      </c>
      <c r="T74" s="11">
        <v>2030</v>
      </c>
      <c r="U74" s="11" t="s">
        <v>328</v>
      </c>
      <c r="V74" s="11" t="s">
        <v>329</v>
      </c>
      <c r="W74" s="11" t="s">
        <v>37</v>
      </c>
      <c r="X74" s="11"/>
    </row>
    <row r="75" s="3" customFormat="1" ht="140" customHeight="1" spans="1:24">
      <c r="A75" s="14">
        <v>17</v>
      </c>
      <c r="B75" s="11" t="s">
        <v>249</v>
      </c>
      <c r="C75" s="11" t="s">
        <v>330</v>
      </c>
      <c r="D75" s="11" t="s">
        <v>392</v>
      </c>
      <c r="E75" s="11" t="s">
        <v>170</v>
      </c>
      <c r="F75" s="11" t="s">
        <v>33</v>
      </c>
      <c r="G75" s="11" t="s">
        <v>34</v>
      </c>
      <c r="H75" s="12" t="s">
        <v>332</v>
      </c>
      <c r="I75" s="11">
        <v>23</v>
      </c>
      <c r="J75" s="11">
        <v>5</v>
      </c>
      <c r="K75" s="11">
        <f t="shared" si="3"/>
        <v>18</v>
      </c>
      <c r="L75" s="11" t="s">
        <v>36</v>
      </c>
      <c r="M75" s="11" t="s">
        <v>37</v>
      </c>
      <c r="N75" s="11" t="s">
        <v>333</v>
      </c>
      <c r="O75" s="11" t="s">
        <v>333</v>
      </c>
      <c r="P75" s="11" t="s">
        <v>333</v>
      </c>
      <c r="Q75" s="11" t="s">
        <v>37</v>
      </c>
      <c r="R75" s="21" t="s">
        <v>38</v>
      </c>
      <c r="S75" s="11">
        <v>612</v>
      </c>
      <c r="T75" s="11">
        <v>500</v>
      </c>
      <c r="U75" s="11" t="s">
        <v>334</v>
      </c>
      <c r="V75" s="11" t="s">
        <v>335</v>
      </c>
      <c r="W75" s="11" t="s">
        <v>37</v>
      </c>
      <c r="X75" s="22"/>
    </row>
    <row r="76" s="3" customFormat="1" ht="35" customHeight="1" spans="1:24">
      <c r="A76" s="14">
        <v>18</v>
      </c>
      <c r="B76" s="11" t="s">
        <v>249</v>
      </c>
      <c r="C76" s="11" t="s">
        <v>336</v>
      </c>
      <c r="D76" s="11" t="s">
        <v>393</v>
      </c>
      <c r="E76" s="11" t="s">
        <v>252</v>
      </c>
      <c r="F76" s="11" t="s">
        <v>338</v>
      </c>
      <c r="G76" s="11" t="s">
        <v>34</v>
      </c>
      <c r="H76" s="12" t="s">
        <v>339</v>
      </c>
      <c r="I76" s="11">
        <v>25</v>
      </c>
      <c r="J76" s="11">
        <v>5</v>
      </c>
      <c r="K76" s="11">
        <f t="shared" si="3"/>
        <v>20</v>
      </c>
      <c r="L76" s="11" t="s">
        <v>36</v>
      </c>
      <c r="M76" s="11" t="s">
        <v>37</v>
      </c>
      <c r="N76" s="11" t="s">
        <v>36</v>
      </c>
      <c r="O76" s="11" t="s">
        <v>36</v>
      </c>
      <c r="P76" s="11" t="s">
        <v>36</v>
      </c>
      <c r="Q76" s="11" t="s">
        <v>37</v>
      </c>
      <c r="R76" s="21" t="s">
        <v>38</v>
      </c>
      <c r="S76" s="11">
        <v>1714</v>
      </c>
      <c r="T76" s="11">
        <v>216</v>
      </c>
      <c r="U76" s="11" t="s">
        <v>336</v>
      </c>
      <c r="V76" s="11"/>
      <c r="W76" s="11" t="s">
        <v>37</v>
      </c>
      <c r="X76" s="11"/>
    </row>
    <row r="77" s="3" customFormat="1" ht="28" customHeight="1" spans="1:24">
      <c r="A77" s="14" t="s">
        <v>340</v>
      </c>
      <c r="B77" s="14"/>
      <c r="C77" s="14"/>
      <c r="D77" s="14"/>
      <c r="E77" s="14"/>
      <c r="F77" s="14"/>
      <c r="G77" s="14"/>
      <c r="H77" s="14"/>
      <c r="I77" s="14">
        <f t="shared" ref="I77:K77" si="6">SUM(I57:I76)</f>
        <v>516</v>
      </c>
      <c r="J77" s="14">
        <f t="shared" si="6"/>
        <v>90</v>
      </c>
      <c r="K77" s="11">
        <f t="shared" si="3"/>
        <v>426</v>
      </c>
      <c r="L77" s="14"/>
      <c r="M77" s="14"/>
      <c r="N77" s="14"/>
      <c r="O77" s="14"/>
      <c r="P77" s="11"/>
      <c r="Q77" s="11"/>
      <c r="R77" s="12"/>
      <c r="S77" s="14"/>
      <c r="T77" s="14"/>
      <c r="U77" s="14"/>
      <c r="V77" s="14"/>
      <c r="W77" s="22"/>
      <c r="X77" s="22"/>
    </row>
    <row r="78" s="1" customFormat="1" ht="28" customHeight="1" spans="1:24">
      <c r="A78" s="24" t="s">
        <v>394</v>
      </c>
      <c r="B78" s="25"/>
      <c r="C78" s="25"/>
      <c r="D78" s="25"/>
      <c r="E78" s="25"/>
      <c r="F78" s="25"/>
      <c r="G78" s="25"/>
      <c r="H78" s="26"/>
      <c r="I78" s="27">
        <f>I77+I56+I42+I32+I27</f>
        <v>1937</v>
      </c>
      <c r="J78" s="27">
        <f>J77+J56+J42+J32+J27</f>
        <v>330</v>
      </c>
      <c r="K78" s="27">
        <f>K77+K56+K42+K32+K27</f>
        <v>1607</v>
      </c>
      <c r="L78" s="28"/>
      <c r="M78" s="28"/>
      <c r="N78" s="28"/>
      <c r="O78" s="28"/>
      <c r="P78" s="29"/>
      <c r="Q78" s="29"/>
      <c r="R78" s="31"/>
      <c r="S78" s="28"/>
      <c r="T78" s="28"/>
      <c r="U78" s="28"/>
      <c r="V78" s="28"/>
      <c r="W78" s="32"/>
      <c r="X78" s="32"/>
    </row>
  </sheetData>
  <mergeCells count="48">
    <mergeCell ref="A1:X1"/>
    <mergeCell ref="V2:X2"/>
    <mergeCell ref="B3:C3"/>
    <mergeCell ref="J3:K3"/>
    <mergeCell ref="L3:M3"/>
    <mergeCell ref="A27:H27"/>
    <mergeCell ref="A32:H32"/>
    <mergeCell ref="A42:H42"/>
    <mergeCell ref="A56:H56"/>
    <mergeCell ref="A77:H77"/>
    <mergeCell ref="A78:H78"/>
    <mergeCell ref="A3:A4"/>
    <mergeCell ref="A60:A62"/>
    <mergeCell ref="B60:B62"/>
    <mergeCell ref="C60:C62"/>
    <mergeCell ref="D3:D4"/>
    <mergeCell ref="D60:D62"/>
    <mergeCell ref="E3:E4"/>
    <mergeCell ref="E60:E62"/>
    <mergeCell ref="F3:F4"/>
    <mergeCell ref="F60:F62"/>
    <mergeCell ref="G3:G4"/>
    <mergeCell ref="G60:G62"/>
    <mergeCell ref="H3:H4"/>
    <mergeCell ref="H60:H62"/>
    <mergeCell ref="I3:I4"/>
    <mergeCell ref="I60:I62"/>
    <mergeCell ref="J60:J62"/>
    <mergeCell ref="K60:K62"/>
    <mergeCell ref="L60:L62"/>
    <mergeCell ref="M60:M62"/>
    <mergeCell ref="N3:N4"/>
    <mergeCell ref="N60:N62"/>
    <mergeCell ref="O3:O4"/>
    <mergeCell ref="O60:O62"/>
    <mergeCell ref="P3:P4"/>
    <mergeCell ref="P60:P62"/>
    <mergeCell ref="Q3:Q4"/>
    <mergeCell ref="R3:R4"/>
    <mergeCell ref="R60:R62"/>
    <mergeCell ref="S3:S4"/>
    <mergeCell ref="T3:T4"/>
    <mergeCell ref="U3:U4"/>
    <mergeCell ref="U60:U62"/>
    <mergeCell ref="V3:V4"/>
    <mergeCell ref="V60:V62"/>
    <mergeCell ref="W3:W4"/>
    <mergeCell ref="X3:X4"/>
  </mergeCells>
  <dataValidations count="1">
    <dataValidation type="list" allowBlank="1" showInputMessage="1" showErrorMessage="1" sqref="L5:Q27">
      <formula1>[1]Sheet2!#REF!</formula1>
    </dataValidation>
  </dataValidations>
  <pageMargins left="0.751388888888889" right="0.751388888888889" top="1" bottom="1" header="0.5" footer="0.5"/>
  <pageSetup paperSize="9" scale="5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她</cp:lastModifiedBy>
  <dcterms:created xsi:type="dcterms:W3CDTF">2024-02-21T02:34:00Z</dcterms:created>
  <dcterms:modified xsi:type="dcterms:W3CDTF">2024-10-17T02:26:39Z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EB1B57D2D31B4878A3C05FE2AD98072A_13</vt:lpwstr>
  </property>
  <property fmtid="{D5CDD505-2E9C-101B-9397-08002B2CF9AE}" pid="3" name="KSOProductBuildVer">
    <vt:lpwstr>2052-12.1.0.18276</vt:lpwstr>
  </property>
</Properties>
</file>