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920" firstSheet="6" activeTab="15"/>
  </bookViews>
  <sheets>
    <sheet name="收入" sheetId="8" r:id="rId1"/>
    <sheet name="支出表" sheetId="10" r:id="rId2"/>
    <sheet name=" （开）功能项级分类" sheetId="48" r:id="rId3"/>
    <sheet name="（铁）功能项级分类" sheetId="49" r:id="rId4"/>
    <sheet name="（开）本级财力安排" sheetId="50" r:id="rId5"/>
    <sheet name="（铁）本级财力安排" sheetId="51" r:id="rId6"/>
    <sheet name="（开）本级基本支出表" sheetId="52" r:id="rId7"/>
    <sheet name="（铁）本级基本支出表" sheetId="53" r:id="rId8"/>
    <sheet name="税返和转移支付表" sheetId="18" r:id="rId9"/>
    <sheet name="上级转移支付" sheetId="43" r:id="rId10"/>
    <sheet name="对下一般性转移支付" sheetId="36" r:id="rId11"/>
    <sheet name="对下专项转移支付 " sheetId="37" r:id="rId12"/>
    <sheet name="（开）财政拨款收支总表" sheetId="54" r:id="rId13"/>
    <sheet name="（铁）财政拨款收支总表" sheetId="55" r:id="rId14"/>
    <sheet name="开发区三公" sheetId="46" r:id="rId15"/>
    <sheet name="铁山区三公" sheetId="47" r:id="rId16"/>
  </sheets>
  <externalReferences>
    <externalReference r:id="rId18"/>
    <externalReference r:id="rId19"/>
    <externalReference r:id="rId20"/>
    <externalReference r:id="rId21"/>
    <externalReference r:id="rId22"/>
  </externalReferences>
  <definedNames>
    <definedName name="_xlnm._FilterDatabase" localSheetId="1" hidden="1">支出表!$A$3:$M$27</definedName>
    <definedName name="_xlnm._FilterDatabase" localSheetId="2" hidden="1">' （开）功能项级分类'!$A$5:$I$250</definedName>
    <definedName name="_xlnm._FilterDatabase" localSheetId="9" hidden="1">上级转移支付!$B$1:$XDF$44</definedName>
    <definedName name="_xlnm.Print_Titles" localSheetId="0">收入!$1:$4</definedName>
    <definedName name="_xlnm.Print_Titles" localSheetId="1">支出表!$1:$4</definedName>
    <definedName name="_xlnm.Print_Area" localSheetId="0">收入!$A:$J</definedName>
    <definedName name="_xlnm.Print_Area" localSheetId="8">税返和转移支付表!#REF!</definedName>
    <definedName name="_xlnm.Print_Area" localSheetId="1">支出表!$A:$K</definedName>
    <definedName name="_Order1" hidden="1">255</definedName>
    <definedName name="_Order2" hidden="1">255</definedName>
    <definedName name="FRC">[1]Main!$C$9</definedName>
    <definedName name="gxxe2003">'[2]P1012001'!$A$6:$E$117</definedName>
    <definedName name="hostfee">'[3]Financ. Overview'!$H$12</definedName>
    <definedName name="HWSheet">1</definedName>
    <definedName name="pr_toolbox">[3]Toolbox!$A$3:$I$80</definedName>
    <definedName name="s_c_list">[4]Toolbox!$A$7:$H$969</definedName>
    <definedName name="sdlfee">'[3]Financ. Overview'!$H$13</definedName>
    <definedName name="ss7fee">'[3]Financ. Overview'!$H$18</definedName>
    <definedName name="subsfee">'[3]Financ. Overview'!$H$14</definedName>
    <definedName name="toolbox">[5]Toolbox!$C$5:$T$1578</definedName>
    <definedName name="V5.1Fee">'[3]Financ. Overview'!$H$15</definedName>
    <definedName name="_xlnm.Print_Titles" localSheetId="9">上级转移支付!$1:$3</definedName>
    <definedName name="_xlnm.Print_Area" localSheetId="3">'（铁）功能项级分类'!$A:$I</definedName>
    <definedName name="_xlnm.Print_Titles" localSheetId="3">'（铁）功能项级分类'!$4:$5</definedName>
    <definedName name="_xlnm.Print_Titles" localSheetId="2">' （开）功能项级分类'!$4:$5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<sst xmlns="http://schemas.openxmlformats.org/spreadsheetml/2006/main" count="1111" uniqueCount="773">
  <si>
    <t>2025年开发区·铁山区一般公共预算收入预算表</t>
  </si>
  <si>
    <t>单位：万元</t>
  </si>
  <si>
    <t>收入项目</t>
  </si>
  <si>
    <t>2024年预算数</t>
  </si>
  <si>
    <t>2024年预计执行数</t>
  </si>
  <si>
    <t>2025年预算数</t>
  </si>
  <si>
    <t>合计</t>
  </si>
  <si>
    <t>开发区</t>
  </si>
  <si>
    <t>铁山区</t>
  </si>
  <si>
    <t>一、一般公共预算收入</t>
  </si>
  <si>
    <t xml:space="preserve">      其中：金库收入</t>
  </si>
  <si>
    <t>（一）税收收入</t>
  </si>
  <si>
    <t xml:space="preserve">    增值税</t>
  </si>
  <si>
    <t xml:space="preserve">    企业所得税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</si>
  <si>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</si>
  <si>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</si>
  <si>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</si>
  <si>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</si>
  <si>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</si>
  <si>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</si>
  <si>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</si>
  <si>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</si>
  <si>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</si>
  <si>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环境保护税</t>
  </si>
  <si>
    <t xml:space="preserve">    其他税收收入</t>
  </si>
  <si>
    <t xml:space="preserve">    契税（通报收入）</t>
  </si>
  <si>
    <t>（二）非税收入</t>
  </si>
  <si>
    <t xml:space="preserve">    专项收入</t>
  </si>
  <si>
    <t xml:space="preserve">      其中：教育费附加</t>
  </si>
  <si>
    <t xml:space="preserve">    行政事业性收费收入</t>
  </si>
  <si>
    <t xml:space="preserve">       其中：防空地下室易地建设费（通报收入）</t>
  </si>
  <si>
    <t xml:space="preserve">    罚没收入</t>
  </si>
  <si>
    <t xml:space="preserve">    国有资本经营收入</t>
  </si>
  <si>
    <t xml:space="preserve">    国有资源（资产）有偿使用收入</t>
  </si>
  <si>
    <t xml:space="preserve">    捐赠收入</t>
  </si>
  <si>
    <t xml:space="preserve">    政府住房基金收入</t>
  </si>
  <si>
    <t xml:space="preserve">    其他收入</t>
  </si>
  <si>
    <t>2025年开发区·铁山区一般公共预算支出预算表（功能分类）</t>
  </si>
  <si>
    <t>功能分类</t>
  </si>
  <si>
    <t>科目代码</t>
  </si>
  <si>
    <t>科目名称</t>
  </si>
  <si>
    <t>一般公共服务支出</t>
  </si>
  <si>
    <t>国防支出</t>
  </si>
  <si>
    <t>公共安全支出</t>
  </si>
  <si>
    <t>教育支出</t>
  </si>
  <si>
    <t>科学技术支出</t>
  </si>
  <si>
    <t>文化旅游体育与传媒支出</t>
  </si>
  <si>
    <t>社会保障和就业支出</t>
  </si>
  <si>
    <t>卫生健康支出</t>
  </si>
  <si>
    <t>节能环保支出</t>
  </si>
  <si>
    <t>城乡社区支出</t>
  </si>
  <si>
    <t>农林水支出</t>
  </si>
  <si>
    <t>交通运输支出</t>
  </si>
  <si>
    <t>资源勘探工业信息等支出</t>
  </si>
  <si>
    <t>商业服务业等支出</t>
  </si>
  <si>
    <t>金融支出</t>
  </si>
  <si>
    <t>自然资源海洋气象等支出</t>
  </si>
  <si>
    <t>住房保障支出</t>
  </si>
  <si>
    <t>灾害防治及应急管理支出</t>
  </si>
  <si>
    <t>预备费</t>
  </si>
  <si>
    <t>其他支出</t>
  </si>
  <si>
    <t>债务付息支出</t>
  </si>
  <si>
    <t>债务发行费用支出</t>
  </si>
  <si>
    <t>表15</t>
  </si>
  <si>
    <t>2025年开发区一般公共预算支出表（功能项级分类）</t>
  </si>
  <si>
    <t>支出功能科目</t>
  </si>
  <si>
    <t>总计</t>
  </si>
  <si>
    <t>基本支出</t>
  </si>
  <si>
    <t>项目支出</t>
  </si>
  <si>
    <t>小计</t>
  </si>
  <si>
    <t>人员支出</t>
  </si>
  <si>
    <t>公用支出</t>
  </si>
  <si>
    <t>其他运转类项目支出</t>
  </si>
  <si>
    <t>特定目标类项目支出</t>
  </si>
  <si>
    <t>[201]一般公共服务支出</t>
  </si>
  <si>
    <t>　[20101]人大事务</t>
  </si>
  <si>
    <t>　　[2010199]其他人大事务支出</t>
  </si>
  <si>
    <t>　[20103]政府办公厅（室）及相关机构事务</t>
  </si>
  <si>
    <t>　　[2010301]行政运行</t>
  </si>
  <si>
    <t>　　[2010302]一般行政管理事务</t>
  </si>
  <si>
    <t>　[20104]发展与改革事务</t>
  </si>
  <si>
    <t>　　[2010401]行政运行</t>
  </si>
  <si>
    <t>　　[2010402]一般行政管理事务</t>
  </si>
  <si>
    <t>　　[2010499]其他发展与改革事务支出</t>
  </si>
  <si>
    <t>　[20105]统计信息事务</t>
  </si>
  <si>
    <t>　　[2010501]行政运行</t>
  </si>
  <si>
    <t>　　[2010507]专项普查活动</t>
  </si>
  <si>
    <t>　[20106]财政事务</t>
  </si>
  <si>
    <t>　　[2010601]行政运行</t>
  </si>
  <si>
    <t>　　[2010602]一般行政管理事务</t>
  </si>
  <si>
    <t>　　[2010607]信息化建设</t>
  </si>
  <si>
    <t>　　[2010650]事业运行</t>
  </si>
  <si>
    <t>　　[2010699]其他财政事务支出</t>
  </si>
  <si>
    <t>　[20107]税收事务</t>
  </si>
  <si>
    <t>　　[2010710]税收业务</t>
  </si>
  <si>
    <t>　[20108]审计事务</t>
  </si>
  <si>
    <t>　　[2010801]行政运行</t>
  </si>
  <si>
    <t>　　[2010802]一般行政管理事务</t>
  </si>
  <si>
    <t>　　[2010804]审计业务</t>
  </si>
  <si>
    <t>　[20111]纪检监察事务</t>
  </si>
  <si>
    <t>　　[2011101]行政运行</t>
  </si>
  <si>
    <t>　　[2011102]一般行政管理事务</t>
  </si>
  <si>
    <t>　[20113]商贸事务</t>
  </si>
  <si>
    <t>　　[2011301]行政运行</t>
  </si>
  <si>
    <t>　　[2011302]一般行政管理事务</t>
  </si>
  <si>
    <t>　　[2011308]招商引资</t>
  </si>
  <si>
    <t>　[20129]群众团体事务</t>
  </si>
  <si>
    <t>　　[2012901]行政运行</t>
  </si>
  <si>
    <t>　　[2012902]一般行政管理事务</t>
  </si>
  <si>
    <t>　　[2012906]工会事务</t>
  </si>
  <si>
    <t>　　[2012999]其他群众团体事务支出</t>
  </si>
  <si>
    <t>　[20132]组织事务</t>
  </si>
  <si>
    <t>　　[2013201]行政运行</t>
  </si>
  <si>
    <t>　　[2013202]一般行政管理事务</t>
  </si>
  <si>
    <t>　　[2013299]其他组织事务支出</t>
  </si>
  <si>
    <t>　[20133]宣传事务</t>
  </si>
  <si>
    <t>　　[2013301]行政运行</t>
  </si>
  <si>
    <t>　　[2013302]一般行政管理事务</t>
  </si>
  <si>
    <t>　[20134]统战事务</t>
  </si>
  <si>
    <t>　　[2013401]行政运行</t>
  </si>
  <si>
    <t>　　[2013402]一般行政管理事务</t>
  </si>
  <si>
    <t>　　[2013404]宗教事务</t>
  </si>
  <si>
    <t>　　[2013499]其他统战事务支出</t>
  </si>
  <si>
    <t>　[20136]其他共产党事务支出</t>
  </si>
  <si>
    <t>　　[2013601]行政运行</t>
  </si>
  <si>
    <t>　　[2013602]一般行政管理事务</t>
  </si>
  <si>
    <t>　[20137]网信事务</t>
  </si>
  <si>
    <t>　　[2013701]行政运行</t>
  </si>
  <si>
    <t>　　[2013702]一般行政管理事务</t>
  </si>
  <si>
    <t>　[20138]市场监督管理事务</t>
  </si>
  <si>
    <t>　　[2013801]行政运行</t>
  </si>
  <si>
    <t>　　[2013802]一般行政管理事务</t>
  </si>
  <si>
    <t>　[20139]社会工作事务</t>
  </si>
  <si>
    <t>　　[2013901]行政运行</t>
  </si>
  <si>
    <t>　　[2013902]一般行政管理事务</t>
  </si>
  <si>
    <t>　　[2013904]专项业务</t>
  </si>
  <si>
    <t>　　[2013999]其他社会工作事务支出</t>
  </si>
  <si>
    <t>　[20140]信访事务</t>
  </si>
  <si>
    <t>　　[2014001]行政运行</t>
  </si>
  <si>
    <t>　　[2014002]一般行政管理事务</t>
  </si>
  <si>
    <t>[203]国防支出</t>
  </si>
  <si>
    <t>　[20306]国防动员</t>
  </si>
  <si>
    <t>　　[2030699]其他国防动员支出</t>
  </si>
  <si>
    <t>[204]公共安全支出</t>
  </si>
  <si>
    <t>　[20402]公安</t>
  </si>
  <si>
    <t>　　[2040299]其他公安支出</t>
  </si>
  <si>
    <t>　[20404]检察</t>
  </si>
  <si>
    <t>　　[2040499]其他检察支出</t>
  </si>
  <si>
    <t>　[20405]法院</t>
  </si>
  <si>
    <t>　　[2040599]其他法院支出</t>
  </si>
  <si>
    <t>　[20406]司法</t>
  </si>
  <si>
    <t>　　[2040601]行政运行</t>
  </si>
  <si>
    <t>　　[2040699]其他司法支出</t>
  </si>
  <si>
    <t>[205]教育支出</t>
  </si>
  <si>
    <t>　[20501]教育管理事务</t>
  </si>
  <si>
    <t>　　[2050101]行政运行</t>
  </si>
  <si>
    <t>　　[2050102]一般行政管理事务</t>
  </si>
  <si>
    <t>　[20502]普通教育</t>
  </si>
  <si>
    <t>　　[2050201]学前教育</t>
  </si>
  <si>
    <t>　　[2050202]小学教育</t>
  </si>
  <si>
    <t>　　[2050203]初中教育</t>
  </si>
  <si>
    <t>[206]科学技术支出</t>
  </si>
  <si>
    <t>　[20601]科学技术管理事务</t>
  </si>
  <si>
    <t>　　[2060101]行政运行</t>
  </si>
  <si>
    <t>　　[2060102]一般行政管理事务</t>
  </si>
  <si>
    <t>　[20607]科学技术普及</t>
  </si>
  <si>
    <t>　　[2060799]其他科学技术普及支出</t>
  </si>
  <si>
    <t>　[20699]其他科学技术支出</t>
  </si>
  <si>
    <t>　　[2069901]科技奖励</t>
  </si>
  <si>
    <t>　　[2069999]其他科学技术支出</t>
  </si>
  <si>
    <t>[207]文化旅游体育与传媒支出</t>
  </si>
  <si>
    <t>　[20701]文化和旅游</t>
  </si>
  <si>
    <t>　　[2070101]行政运行</t>
  </si>
  <si>
    <t>　　[2070104]图书馆</t>
  </si>
  <si>
    <t>　　[2070109]群众文化</t>
  </si>
  <si>
    <t>　　[2070199]其他文化和旅游支出</t>
  </si>
  <si>
    <t>　[20708]广播电视</t>
  </si>
  <si>
    <t>　　[2070899]其他广播电视支出</t>
  </si>
  <si>
    <t>[208]社会保障和就业支出</t>
  </si>
  <si>
    <t>　[20801]人力资源和社会保障管理事务</t>
  </si>
  <si>
    <t>　　[2080101]行政运行</t>
  </si>
  <si>
    <t>　　[2080102]一般行政管理事务</t>
  </si>
  <si>
    <t>　　[2080199]其他人力资源和社会保障管理事务支出</t>
  </si>
  <si>
    <t>　[20802]民政管理事务</t>
  </si>
  <si>
    <t>　　[2080201]行政运行</t>
  </si>
  <si>
    <t>　　[2080202]一般行政管理事务</t>
  </si>
  <si>
    <t>　　[2080206]社会组织管理</t>
  </si>
  <si>
    <t>　[20805]行政事业单位养老支出</t>
  </si>
  <si>
    <t>　　[2080507]对机关事业单位基本养老保险基金的补助</t>
  </si>
  <si>
    <t>　[20807]就业补助</t>
  </si>
  <si>
    <t>　　[2080799]其他就业补助支出</t>
  </si>
  <si>
    <t>　[20808]抚恤</t>
  </si>
  <si>
    <t>　　[2080805]义务兵优待</t>
  </si>
  <si>
    <t>　　[2080899]其他优抚支出</t>
  </si>
  <si>
    <t>　[20809]退役安置</t>
  </si>
  <si>
    <t>　　[2080901]退役士兵安置</t>
  </si>
  <si>
    <t>　　[2080905]军队转业干部安置</t>
  </si>
  <si>
    <t>　[20810]社会福利</t>
  </si>
  <si>
    <t>　　[2081002]老年福利</t>
  </si>
  <si>
    <t>　　[2081006]养老服务</t>
  </si>
  <si>
    <t>　[20811]残疾人事业</t>
  </si>
  <si>
    <t>　　[2081101]行政运行</t>
  </si>
  <si>
    <t>　　[2081102]一般行政管理事务</t>
  </si>
  <si>
    <t>　　[2081107]残疾人生活和护理补贴</t>
  </si>
  <si>
    <t>　　[2081199]其他残疾人事业支出</t>
  </si>
  <si>
    <t>　[20819]最低生活保障</t>
  </si>
  <si>
    <t>　　[2081902]农村最低生活保障金支出</t>
  </si>
  <si>
    <t>　[20826]财政对基本养老保险基金的补助</t>
  </si>
  <si>
    <t>　　[2082602]财政对城乡居民基本养老保险基金的补助</t>
  </si>
  <si>
    <t>　[20828]退役军人管理事务</t>
  </si>
  <si>
    <t>　　[2082801]行政运行</t>
  </si>
  <si>
    <t>　　[2082802]一般行政管理事务</t>
  </si>
  <si>
    <t>　　[2082804]拥军优属</t>
  </si>
  <si>
    <t>　[20830]财政代缴社会保险费支出</t>
  </si>
  <si>
    <t>　　[2083099]财政代缴其他社会保险费支出</t>
  </si>
  <si>
    <t>[210]卫生健康支出</t>
  </si>
  <si>
    <t>　[21001]卫生健康管理事务</t>
  </si>
  <si>
    <t>　　[2100101]行政运行</t>
  </si>
  <si>
    <t>　　[2100102]一般行政管理事务</t>
  </si>
  <si>
    <t>　　[2100199]其他卫生健康管理事务支出</t>
  </si>
  <si>
    <t>　[21003]基层医疗卫生机构</t>
  </si>
  <si>
    <t>　　[2100302]乡镇卫生院</t>
  </si>
  <si>
    <t>　　[2100399]其他基层医疗卫生机构支出</t>
  </si>
  <si>
    <t>　[21004]公共卫生</t>
  </si>
  <si>
    <t>　　[2100401]疾病预防控制机构</t>
  </si>
  <si>
    <t>　　[2100408]基本公共卫生服务</t>
  </si>
  <si>
    <t>　　[2100410]突发公共卫生事件应急处置</t>
  </si>
  <si>
    <t>　　[2100499]其他公共卫生支出</t>
  </si>
  <si>
    <t>　[21007]计划生育事务</t>
  </si>
  <si>
    <t>　　[2100717]计划生育服务</t>
  </si>
  <si>
    <t>　[21012]财政对基本医疗保险基金的补助</t>
  </si>
  <si>
    <t>　　[2101202]财政对城乡居民基本医疗保险基金的补助</t>
  </si>
  <si>
    <t>　[21013]医疗救助</t>
  </si>
  <si>
    <t>　　[2101301]城乡医疗救助</t>
  </si>
  <si>
    <t>　[21014]优抚对象医疗</t>
  </si>
  <si>
    <t>　　[2101401]优抚对象医疗补助</t>
  </si>
  <si>
    <t>　[21015]医疗保障管理事务</t>
  </si>
  <si>
    <t>　　[2101502]一般行政管理事务</t>
  </si>
  <si>
    <t>　　[2101506]医疗保障经办事务</t>
  </si>
  <si>
    <t>[211]节能环保支出</t>
  </si>
  <si>
    <t>　[21101]环境保护管理事务</t>
  </si>
  <si>
    <t>　　[2110101]行政运行</t>
  </si>
  <si>
    <t>　　[2110102]一般行政管理事务</t>
  </si>
  <si>
    <t>　[21102]环境监测与监察</t>
  </si>
  <si>
    <t>　　[2110299]其他环境监测与监察支出</t>
  </si>
  <si>
    <t>　[21103]污染防治</t>
  </si>
  <si>
    <t>　　[2110302]水体</t>
  </si>
  <si>
    <t>　[21112]清洁能源</t>
  </si>
  <si>
    <t>　　[2111201]可再生能源</t>
  </si>
  <si>
    <t>[212]城乡社区支出</t>
  </si>
  <si>
    <t>　[21201]城乡社区管理事务</t>
  </si>
  <si>
    <t>　　[2120101]行政运行</t>
  </si>
  <si>
    <t>　　[2120102]一般行政管理事务</t>
  </si>
  <si>
    <t>　　[2120104]城管执法</t>
  </si>
  <si>
    <t>　　[2120199]其他城乡社区管理事务支出</t>
  </si>
  <si>
    <t>　[21203]城乡社区公共设施</t>
  </si>
  <si>
    <t>　　[2120399]其他城乡社区公共设施支出</t>
  </si>
  <si>
    <t>　[21205]城乡社区环境卫生</t>
  </si>
  <si>
    <t>　　[2120501]城乡社区环境卫生</t>
  </si>
  <si>
    <t>[213]农林水支出</t>
  </si>
  <si>
    <t>　[21301]农业农村</t>
  </si>
  <si>
    <t>　　[2130101]行政运行</t>
  </si>
  <si>
    <t>　　[2130102]一般行政管理事务</t>
  </si>
  <si>
    <t>　　[2130199]其他农业农村支出</t>
  </si>
  <si>
    <t>　[21305]巩固脱贫攻坚成果衔接乡村振兴</t>
  </si>
  <si>
    <t>　　[2130504]农村基础设施建设</t>
  </si>
  <si>
    <t>　　[2130507]贷款奖补和贴息</t>
  </si>
  <si>
    <t>　　[2130599]其他巩固脱贫攻坚成果衔接乡村振兴支出</t>
  </si>
  <si>
    <t>　[21307]农村综合改革</t>
  </si>
  <si>
    <t>　　[2130705]对村民委员会和村党支部的补助</t>
  </si>
  <si>
    <t>　　[2130799]其他农村综合改革支出</t>
  </si>
  <si>
    <t>　[21308]普惠金融发展支出</t>
  </si>
  <si>
    <t>　　[2130803]农业保险保费补贴</t>
  </si>
  <si>
    <t>[214]交通运输支出</t>
  </si>
  <si>
    <t>　[21499]其他交通运输支出</t>
  </si>
  <si>
    <t>　　[2149901]公共交通运营补助</t>
  </si>
  <si>
    <t>[215]资源勘探工业信息等支出</t>
  </si>
  <si>
    <t>　[21505]工业和信息产业</t>
  </si>
  <si>
    <t>　　[2150501]行政运行</t>
  </si>
  <si>
    <t>　　[2150502]一般行政管理事务</t>
  </si>
  <si>
    <t>　[21508]支持中小企业发展和管理支出</t>
  </si>
  <si>
    <t>　　[2150801]行政运行</t>
  </si>
  <si>
    <t>　　[2150802]一般行政管理事务</t>
  </si>
  <si>
    <t>　　[2150899]其他支持中小企业发展和管理支出</t>
  </si>
  <si>
    <t>[220]自然资源海洋气象等支出</t>
  </si>
  <si>
    <t>　[22001]自然资源事务</t>
  </si>
  <si>
    <t>　　[2200101]行政运行</t>
  </si>
  <si>
    <t>　　[2200102]一般行政管理事务</t>
  </si>
  <si>
    <t>[221]住房保障支出</t>
  </si>
  <si>
    <t>　[22101]保障性安居工程支出</t>
  </si>
  <si>
    <t>　　[2210108]老旧小区改造</t>
  </si>
  <si>
    <t>　[22103]城乡社区住宅</t>
  </si>
  <si>
    <t>　　[2210399]其他城乡社区住宅支出</t>
  </si>
  <si>
    <t>[224]灾害防治及应急管理支出</t>
  </si>
  <si>
    <t>　[22401]应急管理事务</t>
  </si>
  <si>
    <t>　　[2240101]行政运行</t>
  </si>
  <si>
    <t>　　[2240102]一般行政管理事务</t>
  </si>
  <si>
    <t>　　[2240106]安全监管</t>
  </si>
  <si>
    <t>　　[2240108]应急救援</t>
  </si>
  <si>
    <t>　　[2240109]应急管理</t>
  </si>
  <si>
    <t>　　[2240199]其他应急管理支出</t>
  </si>
  <si>
    <t>　[22402]消防救援事务</t>
  </si>
  <si>
    <t>　　[2240204]消防应急救援</t>
  </si>
  <si>
    <t>[227]预备费</t>
  </si>
  <si>
    <t>　[227]预备费</t>
  </si>
  <si>
    <t>　　[227]预备费</t>
  </si>
  <si>
    <t>[229]其他支出</t>
  </si>
  <si>
    <t>　[22902]年初预留</t>
  </si>
  <si>
    <t>　　[2290201]年初预留</t>
  </si>
  <si>
    <t>[231]债务还本支出</t>
  </si>
  <si>
    <t>　[23103]地方政府一般债务还本支出</t>
  </si>
  <si>
    <t>　　[2310301]地方政府一般债券还本支出</t>
  </si>
  <si>
    <t>[232]债务付息支出</t>
  </si>
  <si>
    <t>　[23203]地方政府一般债务付息支出</t>
  </si>
  <si>
    <t>　　[2320301]地方政府一般债券付息支出</t>
  </si>
  <si>
    <t>[233]债务发行费用支出</t>
  </si>
  <si>
    <t>　[23303]地方政府一般债务发行费用支出</t>
  </si>
  <si>
    <t>　　[2330301]地方政府一般债务发行费用支出</t>
  </si>
  <si>
    <t>2025年铁山区一般公共预算支出表（功能项级分类）</t>
  </si>
  <si>
    <t>　　[2010101]行政运行</t>
  </si>
  <si>
    <t>　　[2010102]一般行政管理事务</t>
  </si>
  <si>
    <t>　　[2010104]人大会议</t>
  </si>
  <si>
    <t>　[20102]政协事务</t>
  </si>
  <si>
    <t>　　[2010201]行政运行</t>
  </si>
  <si>
    <t>　　[2010202]一般行政管理事务</t>
  </si>
  <si>
    <t>　　[2010204]政协会议</t>
  </si>
  <si>
    <t>　　[2010299]其他政协事务支出</t>
  </si>
  <si>
    <t>　[20503]职业教育</t>
  </si>
  <si>
    <t>　　[2050399]其他职业教育支出</t>
  </si>
  <si>
    <t>　　[2100301]城市社区卫生机构</t>
  </si>
  <si>
    <t>　[21303]水利</t>
  </si>
  <si>
    <t>　　[2130305]水利工程建设</t>
  </si>
  <si>
    <t>　[21501]资源勘探开发</t>
  </si>
  <si>
    <t>　　[2150101]行政运行</t>
  </si>
  <si>
    <t>表17</t>
  </si>
  <si>
    <t>2025年开发区一般公共预算本级支出表-本级财力安排</t>
  </si>
  <si>
    <t>金额</t>
  </si>
  <si>
    <t/>
  </si>
  <si>
    <t>201</t>
  </si>
  <si>
    <t>　20101</t>
  </si>
  <si>
    <t>　人大事务</t>
  </si>
  <si>
    <t>　20103</t>
  </si>
  <si>
    <t>　政府办公厅（室）及相关机构事务</t>
  </si>
  <si>
    <t>　20104</t>
  </si>
  <si>
    <t>　发展与改革事务</t>
  </si>
  <si>
    <t>　20105</t>
  </si>
  <si>
    <t>　统计信息事务</t>
  </si>
  <si>
    <t>　20106</t>
  </si>
  <si>
    <t>　财政事务</t>
  </si>
  <si>
    <t>　20107</t>
  </si>
  <si>
    <t>　税收事务</t>
  </si>
  <si>
    <t>　20108</t>
  </si>
  <si>
    <t>　审计事务</t>
  </si>
  <si>
    <t>　20111</t>
  </si>
  <si>
    <t>　纪检监察事务</t>
  </si>
  <si>
    <t>　20113</t>
  </si>
  <si>
    <t>　商贸事务</t>
  </si>
  <si>
    <t>　20129</t>
  </si>
  <si>
    <t>　群众团体事务</t>
  </si>
  <si>
    <t>　20132</t>
  </si>
  <si>
    <t>　组织事务</t>
  </si>
  <si>
    <t>　20133</t>
  </si>
  <si>
    <t>　宣传事务</t>
  </si>
  <si>
    <t>　20134</t>
  </si>
  <si>
    <t>　统战事务</t>
  </si>
  <si>
    <t>　20136</t>
  </si>
  <si>
    <t>　其他共产党事务支出</t>
  </si>
  <si>
    <t>　20137</t>
  </si>
  <si>
    <t>　网信事务</t>
  </si>
  <si>
    <t>　20138</t>
  </si>
  <si>
    <t>　市场监督管理事务</t>
  </si>
  <si>
    <t>　20139</t>
  </si>
  <si>
    <t>　社会工作事务</t>
  </si>
  <si>
    <t>　20140</t>
  </si>
  <si>
    <t>　信访事务</t>
  </si>
  <si>
    <t>203</t>
  </si>
  <si>
    <t>　20306</t>
  </si>
  <si>
    <t>　国防动员</t>
  </si>
  <si>
    <t>204</t>
  </si>
  <si>
    <t>　20402</t>
  </si>
  <si>
    <t>　公安</t>
  </si>
  <si>
    <t>　20404</t>
  </si>
  <si>
    <t>　检察</t>
  </si>
  <si>
    <t>　20405</t>
  </si>
  <si>
    <t>　法院</t>
  </si>
  <si>
    <t>　20406</t>
  </si>
  <si>
    <t>　司法</t>
  </si>
  <si>
    <t>205</t>
  </si>
  <si>
    <t>　20501</t>
  </si>
  <si>
    <t>　教育管理事务</t>
  </si>
  <si>
    <t>　20502</t>
  </si>
  <si>
    <t>　普通教育</t>
  </si>
  <si>
    <t>206</t>
  </si>
  <si>
    <t>　20601</t>
  </si>
  <si>
    <t>　科学技术管理事务</t>
  </si>
  <si>
    <t>　20607</t>
  </si>
  <si>
    <t>　科学技术普及</t>
  </si>
  <si>
    <t>　20699</t>
  </si>
  <si>
    <t>　其他科学技术支出</t>
  </si>
  <si>
    <t>207</t>
  </si>
  <si>
    <t>　20701</t>
  </si>
  <si>
    <t>　文化和旅游</t>
  </si>
  <si>
    <t>　20708</t>
  </si>
  <si>
    <t>　广播电视</t>
  </si>
  <si>
    <t>208</t>
  </si>
  <si>
    <t>　20801</t>
  </si>
  <si>
    <t>　人力资源和社会保障管理事务</t>
  </si>
  <si>
    <t>　20802</t>
  </si>
  <si>
    <t>　民政管理事务</t>
  </si>
  <si>
    <t>　20805</t>
  </si>
  <si>
    <t>　行政事业单位养老支出</t>
  </si>
  <si>
    <t>　20807</t>
  </si>
  <si>
    <t>　就业补助</t>
  </si>
  <si>
    <t>　20808</t>
  </si>
  <si>
    <t>　抚恤</t>
  </si>
  <si>
    <t>　20809</t>
  </si>
  <si>
    <t>　退役安置</t>
  </si>
  <si>
    <t>　20810</t>
  </si>
  <si>
    <t>　社会福利</t>
  </si>
  <si>
    <t>　20811</t>
  </si>
  <si>
    <t>　残疾人事业</t>
  </si>
  <si>
    <t>　20819</t>
  </si>
  <si>
    <t>　最低生活保障</t>
  </si>
  <si>
    <t>　20826</t>
  </si>
  <si>
    <t>　财政对基本养老保险基金的补助</t>
  </si>
  <si>
    <t>　20828</t>
  </si>
  <si>
    <t>　退役军人管理事务</t>
  </si>
  <si>
    <t>　20830</t>
  </si>
  <si>
    <t>　财政代缴社会保险费支出</t>
  </si>
  <si>
    <t>210</t>
  </si>
  <si>
    <t>　21001</t>
  </si>
  <si>
    <t>　卫生健康管理事务</t>
  </si>
  <si>
    <t>　21003</t>
  </si>
  <si>
    <t>　基层医疗卫生机构</t>
  </si>
  <si>
    <t>　21004</t>
  </si>
  <si>
    <t>　公共卫生</t>
  </si>
  <si>
    <t>　21007</t>
  </si>
  <si>
    <t>　计划生育事务</t>
  </si>
  <si>
    <t>　21012</t>
  </si>
  <si>
    <t>　财政对基本医疗保险基金的补助</t>
  </si>
  <si>
    <t>　21013</t>
  </si>
  <si>
    <t>　医疗救助</t>
  </si>
  <si>
    <t>　21014</t>
  </si>
  <si>
    <t>　优抚对象医疗</t>
  </si>
  <si>
    <t>　21015</t>
  </si>
  <si>
    <t>　医疗保障管理事务</t>
  </si>
  <si>
    <t>211</t>
  </si>
  <si>
    <t>　21101</t>
  </si>
  <si>
    <t>　环境保护管理事务</t>
  </si>
  <si>
    <t>　21102</t>
  </si>
  <si>
    <t>　环境监测与监察</t>
  </si>
  <si>
    <t>　21103</t>
  </si>
  <si>
    <t>　污染防治</t>
  </si>
  <si>
    <t>　21112</t>
  </si>
  <si>
    <t>　清洁能源</t>
  </si>
  <si>
    <t>212</t>
  </si>
  <si>
    <t>　21201</t>
  </si>
  <si>
    <t>　城乡社区管理事务</t>
  </si>
  <si>
    <t>　21203</t>
  </si>
  <si>
    <t>　城乡社区公共设施</t>
  </si>
  <si>
    <t>　21205</t>
  </si>
  <si>
    <t>　城乡社区环境卫生</t>
  </si>
  <si>
    <t>213</t>
  </si>
  <si>
    <t>　21301</t>
  </si>
  <si>
    <t>　农业农村</t>
  </si>
  <si>
    <t>　21305</t>
  </si>
  <si>
    <t>　巩固脱贫攻坚成果衔接乡村振兴</t>
  </si>
  <si>
    <t>　21307</t>
  </si>
  <si>
    <t>　农村综合改革</t>
  </si>
  <si>
    <t>　21308</t>
  </si>
  <si>
    <t>　普惠金融发展支出</t>
  </si>
  <si>
    <t>214</t>
  </si>
  <si>
    <t>　21499</t>
  </si>
  <si>
    <t>　其他交通运输支出</t>
  </si>
  <si>
    <t>215</t>
  </si>
  <si>
    <t>　21505</t>
  </si>
  <si>
    <t>　工业和信息产业</t>
  </si>
  <si>
    <t>　21508</t>
  </si>
  <si>
    <t>　支持中小企业发展和管理支出</t>
  </si>
  <si>
    <t>220</t>
  </si>
  <si>
    <t>　22001</t>
  </si>
  <si>
    <t>　自然资源事务</t>
  </si>
  <si>
    <t>221</t>
  </si>
  <si>
    <t>　22101</t>
  </si>
  <si>
    <t>　保障性安居工程支出</t>
  </si>
  <si>
    <t>　22103</t>
  </si>
  <si>
    <t>　城乡社区住宅</t>
  </si>
  <si>
    <t>224</t>
  </si>
  <si>
    <t>　22401</t>
  </si>
  <si>
    <t>　应急管理事务</t>
  </si>
  <si>
    <t>　22402</t>
  </si>
  <si>
    <t>　消防救援事务</t>
  </si>
  <si>
    <t>227</t>
  </si>
  <si>
    <t>　227</t>
  </si>
  <si>
    <t>　预备费</t>
  </si>
  <si>
    <t>229</t>
  </si>
  <si>
    <t>　22902</t>
  </si>
  <si>
    <t>　年初预留</t>
  </si>
  <si>
    <t>231</t>
  </si>
  <si>
    <t>债务还本支出</t>
  </si>
  <si>
    <t>　23103</t>
  </si>
  <si>
    <t>　地方政府一般债务还本支出</t>
  </si>
  <si>
    <t>232</t>
  </si>
  <si>
    <t>　23203</t>
  </si>
  <si>
    <t>　地方政府一般债务付息支出</t>
  </si>
  <si>
    <t>233</t>
  </si>
  <si>
    <t>　23303</t>
  </si>
  <si>
    <t>　地方政府一般债务发行费用支出</t>
  </si>
  <si>
    <t>2025年铁山区一般公共预算本级支出表-本级财力安排</t>
  </si>
  <si>
    <t>　20102</t>
  </si>
  <si>
    <t>　政协事务</t>
  </si>
  <si>
    <t>　20503</t>
  </si>
  <si>
    <t>　职业教育</t>
  </si>
  <si>
    <t>　21303</t>
  </si>
  <si>
    <t>　水利</t>
  </si>
  <si>
    <t>　21501</t>
  </si>
  <si>
    <t>　资源勘探开发</t>
  </si>
  <si>
    <t>开发区本级基本支出预算表</t>
  </si>
  <si>
    <t>政府支出经济分类</t>
  </si>
  <si>
    <t>审核数</t>
  </si>
  <si>
    <t>[501]机关工资福利支出</t>
  </si>
  <si>
    <t>[50101]工资奖金津补贴</t>
  </si>
  <si>
    <t>[50102]社会保障缴费</t>
  </si>
  <si>
    <t>[50103]住房公积金</t>
  </si>
  <si>
    <t>[502]机关商品和服务支出</t>
  </si>
  <si>
    <t>[50201]办公经费</t>
  </si>
  <si>
    <t>[50202]会议费</t>
  </si>
  <si>
    <t>[50203]培训费</t>
  </si>
  <si>
    <t>[50205]委托业务费</t>
  </si>
  <si>
    <t>[50206]公务接待费</t>
  </si>
  <si>
    <t>[50208]公务用车运行维护费</t>
  </si>
  <si>
    <t>[50209]维修（护）费</t>
  </si>
  <si>
    <t>[50299]其他商品和服务支出</t>
  </si>
  <si>
    <t>[503]机关资本性支出</t>
  </si>
  <si>
    <t>[50306]设备购置</t>
  </si>
  <si>
    <t>[505]对事业单位经常性补助</t>
  </si>
  <si>
    <t>[50501]工资福利支出</t>
  </si>
  <si>
    <t>[50502]商品和服务支出</t>
  </si>
  <si>
    <t>[506]对事业单位资本性补助</t>
  </si>
  <si>
    <t>[50601]资本性支出</t>
  </si>
  <si>
    <t>[509]对个人和家庭的补助</t>
  </si>
  <si>
    <t>[50901]社会福利和救助</t>
  </si>
  <si>
    <t>[50905]离退休费</t>
  </si>
  <si>
    <t>铁山区本级基本支出预算表</t>
  </si>
  <si>
    <t>2025年开发区·铁山区一般公共预算税收返还和转移支付表</t>
  </si>
  <si>
    <t>2024年调整预算数</t>
  </si>
  <si>
    <t>支出项目</t>
  </si>
  <si>
    <t>一、一般公共预算收入（金库数）</t>
  </si>
  <si>
    <t>一、一般公共预算支出</t>
  </si>
  <si>
    <t>二、转移性收入</t>
  </si>
  <si>
    <t>二、转移性支出</t>
  </si>
  <si>
    <t>（一）上级补助收入</t>
  </si>
  <si>
    <t>（一）上解上级支出</t>
  </si>
  <si>
    <t>1、固定补助收入</t>
  </si>
  <si>
    <t>1、体制上解</t>
  </si>
  <si>
    <t>（1）返还性收入</t>
  </si>
  <si>
    <t xml:space="preserve">     老体制上解</t>
  </si>
  <si>
    <t>（2）一般性转移支付收入</t>
  </si>
  <si>
    <t xml:space="preserve">     超收结算上解</t>
  </si>
  <si>
    <t xml:space="preserve">     均衡性转移补助</t>
  </si>
  <si>
    <t xml:space="preserve">     城建税上解</t>
  </si>
  <si>
    <t xml:space="preserve">     县级基本财力保障补助</t>
  </si>
  <si>
    <t xml:space="preserve">     教育费附加上解</t>
  </si>
  <si>
    <t xml:space="preserve">     结算补助</t>
  </si>
  <si>
    <t xml:space="preserve">     省四税上解</t>
  </si>
  <si>
    <t xml:space="preserve">     固定补助</t>
  </si>
  <si>
    <t>2、结算补助收入</t>
  </si>
  <si>
    <t>2、专项上解</t>
  </si>
  <si>
    <t xml:space="preserve">     两镇一区移交补助收入</t>
  </si>
  <si>
    <t>3、其他上解</t>
  </si>
  <si>
    <t xml:space="preserve">     契税财力结算</t>
  </si>
  <si>
    <t xml:space="preserve">    其中：开发区补助铁山区</t>
  </si>
  <si>
    <t xml:space="preserve">     其他一般性转移收入</t>
  </si>
  <si>
    <t>3、专项转移补助收入</t>
  </si>
  <si>
    <t>（二）上年结余</t>
  </si>
  <si>
    <t>（二）年终结余</t>
  </si>
  <si>
    <t xml:space="preserve">        上年结转</t>
  </si>
  <si>
    <t xml:space="preserve">   减：结转下年支出</t>
  </si>
  <si>
    <t xml:space="preserve">        净结余</t>
  </si>
  <si>
    <t xml:space="preserve">   净结余</t>
  </si>
  <si>
    <t>（三）调入基金</t>
  </si>
  <si>
    <t>（三）调出资金</t>
  </si>
  <si>
    <t>（四）债务转贷收入</t>
  </si>
  <si>
    <t>（四）债务还本支出</t>
  </si>
  <si>
    <t>（五）动用预算稳定调节基金</t>
  </si>
  <si>
    <t>（五）补充预算稳定调节基金</t>
  </si>
  <si>
    <t>收入总计</t>
  </si>
  <si>
    <t>支出总计</t>
  </si>
  <si>
    <t>2025年开发区·铁山区一般公共预算上级转移支付表</t>
  </si>
  <si>
    <t>功能科目</t>
  </si>
  <si>
    <t>预算项目</t>
  </si>
  <si>
    <t>说明</t>
  </si>
  <si>
    <t>结算转移支付：</t>
  </si>
  <si>
    <t>社区专项</t>
  </si>
  <si>
    <t>家庭经济困难幼儿学前教育资助</t>
  </si>
  <si>
    <t>新机制公用经费</t>
  </si>
  <si>
    <t>寄宿生公用经费</t>
  </si>
  <si>
    <t>图书馆、文化站免费开放</t>
  </si>
  <si>
    <t>楚天视讯分流人员经费</t>
  </si>
  <si>
    <t>三支一扶</t>
  </si>
  <si>
    <t>机关事业单位养老保险补助</t>
  </si>
  <si>
    <t>就业补助</t>
  </si>
  <si>
    <t>义务兵优待金</t>
  </si>
  <si>
    <t>优抚对象优抚金</t>
  </si>
  <si>
    <t>退役士兵安置</t>
  </si>
  <si>
    <t>高龄失能老人补贴</t>
  </si>
  <si>
    <t>残保金</t>
  </si>
  <si>
    <t>残疾人两补</t>
  </si>
  <si>
    <t>困难群众救助</t>
  </si>
  <si>
    <t>城乡居民社会养老保险基金补助</t>
  </si>
  <si>
    <t>基本公共卫生服务</t>
  </si>
  <si>
    <t>血防经费-转移支付</t>
  </si>
  <si>
    <t>计划生育服务费</t>
  </si>
  <si>
    <t>困难群众医疗救助</t>
  </si>
  <si>
    <t>优抚对象医疗补助</t>
  </si>
  <si>
    <t>光伏补贴项目</t>
  </si>
  <si>
    <t>农村公益事业</t>
  </si>
  <si>
    <t>新型主体贷款贴息</t>
  </si>
  <si>
    <t>和美乡村建设</t>
  </si>
  <si>
    <t>乡村振兴</t>
  </si>
  <si>
    <t>村级运转保障</t>
  </si>
  <si>
    <t>小三场税费改革补助-转移支付</t>
  </si>
  <si>
    <t>2025年对下一般转移支付补助预算表</t>
  </si>
  <si>
    <t>项    目</t>
  </si>
  <si>
    <t>转移支付补助支出合计</t>
  </si>
  <si>
    <t>一、返还性收入</t>
  </si>
  <si>
    <t>增值税税收返还收入基数</t>
  </si>
  <si>
    <t>营改增税收返还收入基数(五五分享)</t>
  </si>
  <si>
    <t>二、一般性转移支付收入</t>
  </si>
  <si>
    <t>1、均衡性转移支付支出</t>
  </si>
  <si>
    <t>均衡性转移支付基数</t>
  </si>
  <si>
    <t>政策性转移支付</t>
  </si>
  <si>
    <t>激励性转移支付</t>
  </si>
  <si>
    <t>其他均衡性转移支付</t>
  </si>
  <si>
    <t>2、县级基本财力保障转移支付支出</t>
  </si>
  <si>
    <t>3、结算补助支出</t>
  </si>
  <si>
    <t>一般性结算补助</t>
  </si>
  <si>
    <t>社区服务专项资金</t>
  </si>
  <si>
    <t>基层财政监管能力建设专项</t>
  </si>
  <si>
    <t>市级血防资金</t>
  </si>
  <si>
    <t>市级基本药物制度补助资金</t>
  </si>
  <si>
    <t>市级基本公共卫生服务补助资金</t>
  </si>
  <si>
    <t>残疾人就业保障金</t>
  </si>
  <si>
    <t>其他结算补助支出（含村级组织运转保障资金）</t>
  </si>
  <si>
    <t>4、固定补助支出</t>
  </si>
  <si>
    <t>调整工资转移支付补助收入（含艰边津贴）</t>
  </si>
  <si>
    <t>农村税费改革转移支付补助收入</t>
  </si>
  <si>
    <t>企业事业单位划转补助收入</t>
  </si>
  <si>
    <t>其他固定补助收入</t>
  </si>
  <si>
    <t>5、民族地区转移支付补助收入</t>
  </si>
  <si>
    <t>6、贫困地区转移支付补助收入</t>
  </si>
  <si>
    <t>7、共同财政事权转移支付补助</t>
  </si>
  <si>
    <t>公共安全共同财政事权转移支付支出</t>
  </si>
  <si>
    <t>教育共同财政事权转移支付支出</t>
  </si>
  <si>
    <t>科学技术共同财政事权转移支付支出</t>
  </si>
  <si>
    <t>文化旅游体育与传媒共同财政事权转移支付支出</t>
  </si>
  <si>
    <t>社会保障和就业共同财政事权转移支付支出</t>
  </si>
  <si>
    <t>卫生健康共同财政事权转移支付支出</t>
  </si>
  <si>
    <t>农林水共同财政事权转移支付支出</t>
  </si>
  <si>
    <t>交通运输共同财政事权转移支付支出</t>
  </si>
  <si>
    <t>住房保障共同同财政事权转移支付支出</t>
  </si>
  <si>
    <t>说明：2025年开发区·铁山区无对下一般性转移支付预算，此表格无数据。</t>
  </si>
  <si>
    <t>2025年开发区·铁山区对下专项转移支付补助预算表(分地区、分项目）</t>
  </si>
  <si>
    <t>　[201]一般公共服务支出</t>
  </si>
  <si>
    <t>财政事务</t>
  </si>
  <si>
    <t>纪检监察事务</t>
  </si>
  <si>
    <t>组织事务</t>
  </si>
  <si>
    <t>宣传事务</t>
  </si>
  <si>
    <t>市场监督管理事务</t>
  </si>
  <si>
    <t>　[203]国防支出</t>
  </si>
  <si>
    <t>国防动员</t>
  </si>
  <si>
    <t>　[205]教育支出</t>
  </si>
  <si>
    <t>其他教育支出</t>
  </si>
  <si>
    <t>　[207]文化旅游体育与传媒支出</t>
  </si>
  <si>
    <t>体育</t>
  </si>
  <si>
    <t>　[208]社会保障和就业支出</t>
  </si>
  <si>
    <t>社会福利</t>
  </si>
  <si>
    <t>　[211]节能环保支出</t>
  </si>
  <si>
    <t>污染防治</t>
  </si>
  <si>
    <t>　[213]农林水支出</t>
  </si>
  <si>
    <t>扶贫</t>
  </si>
  <si>
    <t>农村综合改革</t>
  </si>
  <si>
    <t>其他农林水支出</t>
  </si>
  <si>
    <t>　[215]资源勘探工业信息等支出</t>
  </si>
  <si>
    <t>支持中小企业发展和管理支出</t>
  </si>
  <si>
    <t>　[216]商业服务业等支出</t>
  </si>
  <si>
    <t>涉外发展服务支出</t>
  </si>
  <si>
    <t>其他商业服务业等支出</t>
  </si>
  <si>
    <t>　[221]住房保障支出</t>
  </si>
  <si>
    <t>保障性安居工程支出</t>
  </si>
  <si>
    <t>　[224]灾害防治及应急管理支出</t>
  </si>
  <si>
    <t>自然灾害防治</t>
  </si>
  <si>
    <t>　[229]其他支出</t>
  </si>
  <si>
    <t>表10</t>
  </si>
  <si>
    <t>2025年开发区一般公共预算财政拨款收支预算总表</t>
  </si>
  <si>
    <t>收          入</t>
  </si>
  <si>
    <t>支             出</t>
  </si>
  <si>
    <t>项目</t>
  </si>
  <si>
    <t>预算数</t>
  </si>
  <si>
    <t>项目（按支出功能分类）</t>
  </si>
  <si>
    <t>一般公共预算</t>
  </si>
  <si>
    <t>财政拨款（补助）</t>
  </si>
  <si>
    <t>纳入一般公共预算管理的非税收入拨款</t>
  </si>
  <si>
    <t>一、一般公共预算财政拨款收入</t>
  </si>
  <si>
    <t>201一般公共服务支出</t>
  </si>
  <si>
    <t>支出类别分类</t>
  </si>
  <si>
    <t>203国防支出</t>
  </si>
  <si>
    <t>一、人员类项目支出</t>
  </si>
  <si>
    <t>纳入一般公共预算管理的非税收入</t>
  </si>
  <si>
    <t>204公共安全支出</t>
  </si>
  <si>
    <t xml:space="preserve">  工资福利支出</t>
  </si>
  <si>
    <t>205教育支出</t>
  </si>
  <si>
    <t xml:space="preserve">  对个人和家庭的补助</t>
  </si>
  <si>
    <t>206科学技术支出</t>
  </si>
  <si>
    <t>二、运转类项目支出</t>
  </si>
  <si>
    <t>207文化旅游体育与传媒支出</t>
  </si>
  <si>
    <t xml:space="preserve">  公用经费项目支出</t>
  </si>
  <si>
    <t>208社会保障和就业支出</t>
  </si>
  <si>
    <t xml:space="preserve">  其他运转类项目支出</t>
  </si>
  <si>
    <t>210卫生健康支出</t>
  </si>
  <si>
    <t>三、特定目标类项目支出</t>
  </si>
  <si>
    <t>211节能环保支出</t>
  </si>
  <si>
    <t xml:space="preserve">  本级支出项目</t>
  </si>
  <si>
    <t>212城乡社区支出</t>
  </si>
  <si>
    <t xml:space="preserve">  转移性支出项目</t>
  </si>
  <si>
    <t>213农林水支出</t>
  </si>
  <si>
    <t>214交通运输支出</t>
  </si>
  <si>
    <t>215资源勘探信息等支出</t>
  </si>
  <si>
    <t>216商业服务业等支出</t>
  </si>
  <si>
    <t>部门预算支出经济分类</t>
  </si>
  <si>
    <t>217金融支出</t>
  </si>
  <si>
    <t>301工资福利支出</t>
  </si>
  <si>
    <t>219援助其他地区支出</t>
  </si>
  <si>
    <t>302商品和服务支出</t>
  </si>
  <si>
    <t>220自然资源海洋气象等支出</t>
  </si>
  <si>
    <t>303对个人和家庭的补助</t>
  </si>
  <si>
    <t>221住房保障支出</t>
  </si>
  <si>
    <t>307债务利息及费用支出</t>
  </si>
  <si>
    <t>222粮油物资储备支出</t>
  </si>
  <si>
    <t>309资本性支出(基本建设)</t>
  </si>
  <si>
    <t>224灾害防治及应急管理支出</t>
  </si>
  <si>
    <t>310资本性支出</t>
  </si>
  <si>
    <t>227预备费</t>
  </si>
  <si>
    <t>311对企业补助(基本建设)</t>
  </si>
  <si>
    <t>229其他支出</t>
  </si>
  <si>
    <t>312对企业补助</t>
  </si>
  <si>
    <t>231债务还本支出</t>
  </si>
  <si>
    <t>313对社会保障基金补助</t>
  </si>
  <si>
    <t>232债务付息支出</t>
  </si>
  <si>
    <t>399其他支出</t>
  </si>
  <si>
    <t>233债务发行费用支出</t>
  </si>
  <si>
    <t>本年收入合计</t>
  </si>
  <si>
    <t>本年支出合计</t>
  </si>
  <si>
    <t>二、上年结余结转</t>
  </si>
  <si>
    <t>结转下年</t>
  </si>
  <si>
    <t xml:space="preserve">  (一)一般公共预算</t>
  </si>
  <si>
    <t>2025年铁山区一般公共预算财政拨款收支预算总表</t>
  </si>
  <si>
    <t>2025年开发区一般公共预算“三公”经费表</t>
  </si>
  <si>
    <t>增幅%</t>
  </si>
  <si>
    <t>“三公”经费支出</t>
  </si>
  <si>
    <t>1、因公出国（境）经费</t>
  </si>
  <si>
    <t>2、公务用车购置及运行维护费</t>
  </si>
  <si>
    <t xml:space="preserve">  （1）公务用车购置费</t>
  </si>
  <si>
    <t xml:space="preserve">  （2）公务用车运行维护费</t>
  </si>
  <si>
    <t>3、公务接待费</t>
  </si>
  <si>
    <t xml:space="preserve">  （1）国内接待费</t>
  </si>
  <si>
    <t xml:space="preserve">  （2）国（境）外接待费</t>
  </si>
  <si>
    <t>（1）因公出国（境）费30万元，较上年增加30万元，主要原因是新冠肺炎疫情后形势变化，出国（境）活动有所增加，2025年预计因公出国2批次，每批次3人，5万元/人/次；</t>
  </si>
  <si>
    <t>（2）公务用车购置及运行费380万元，与上年持平。其中：公务用车购置费0万元，公务用车运行费380万元；</t>
  </si>
  <si>
    <t>（3）公务接待费120.6万元，较上年减少1.52万元，主要原因是区直部门严格贯彻落实中央八项规定、贯彻落实《党政机关厉行节约反对浪费条例》等文件要求，牢固树立过“紧日子”思想，规范公务接待活动，减少了相关支出。</t>
  </si>
  <si>
    <t>2025年铁山区一般公共预算“三公”经费表</t>
  </si>
  <si>
    <t>1、因公出国经费</t>
  </si>
  <si>
    <t>注：2025年“三公”经费预算数与2024年持平。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</si>
</sst>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#,##0.00;[Red]#,##0.0"/>
    <numFmt numFmtId="178" formatCode="#,##0.00_ ;[Red]\-#,##0.00\ "/>
    <numFmt numFmtId="179" formatCode="_ * #,##0_ ;_ * \-#,##0_ ;_ * &quot;-&quot;??_ ;_ @_ "/>
    <numFmt numFmtId="180" formatCode="#,##0_ "/>
    <numFmt numFmtId="181" formatCode="#,##0_ ;[Red]\-#,##0\ "/>
  </numFmts>
  <fonts count="69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name val="黑体"/>
      <charset val="134"/>
    </font>
    <font>
      <sz val="22"/>
      <color indexed="8"/>
      <name val="宋体"/>
      <charset val="134"/>
    </font>
    <font>
      <b/>
      <sz val="14"/>
      <color indexed="8"/>
      <name val="宋体"/>
      <charset val="134"/>
    </font>
    <font>
      <sz val="14"/>
      <color indexed="8"/>
      <name val="宋体"/>
      <charset val="134"/>
    </font>
    <font>
      <sz val="14"/>
      <color rgb="FF000000"/>
      <name val="宋体"/>
      <charset val="134"/>
    </font>
    <font>
      <sz val="15"/>
      <color theme="1"/>
      <name val="仿宋"/>
      <charset val="134"/>
    </font>
    <font>
      <sz val="11"/>
      <color indexed="8"/>
      <name val="Calibri"/>
      <charset val="0"/>
    </font>
    <font>
      <sz val="10"/>
      <name val="Arial"/>
      <charset val="0"/>
    </font>
    <font>
      <b/>
      <sz val="26"/>
      <color indexed="8"/>
      <name val="黑体"/>
      <charset val="0"/>
    </font>
    <font>
      <sz val="11"/>
      <color indexed="8"/>
      <name val="宋体"/>
      <charset val="0"/>
    </font>
    <font>
      <b/>
      <sz val="11"/>
      <color indexed="8"/>
      <name val="宋体"/>
      <charset val="0"/>
    </font>
    <font>
      <sz val="11"/>
      <color indexed="8"/>
      <name val="Times New Roman"/>
      <charset val="0"/>
    </font>
    <font>
      <b/>
      <sz val="20"/>
      <color indexed="8"/>
      <name val="黑体"/>
      <charset val="0"/>
    </font>
    <font>
      <b/>
      <sz val="14"/>
      <name val="Arial"/>
      <charset val="0"/>
    </font>
    <font>
      <sz val="10"/>
      <name val="宋体"/>
      <charset val="0"/>
    </font>
    <font>
      <b/>
      <sz val="11"/>
      <color theme="1"/>
      <name val="宋体"/>
      <charset val="134"/>
      <scheme val="minor"/>
    </font>
    <font>
      <b/>
      <sz val="12"/>
      <color rgb="FF333333"/>
      <name val="微软雅黑"/>
      <charset val="0"/>
    </font>
    <font>
      <sz val="12"/>
      <color rgb="FF333333"/>
      <name val="微软雅黑"/>
      <charset val="0"/>
    </font>
    <font>
      <sz val="9"/>
      <name val="宋体"/>
      <charset val="134"/>
    </font>
    <font>
      <b/>
      <sz val="21"/>
      <color rgb="FF000000"/>
      <name val="宋体"/>
      <charset val="134"/>
      <scheme val="minor"/>
    </font>
    <font>
      <b/>
      <sz val="24"/>
      <color rgb="FF00000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b/>
      <sz val="10"/>
      <name val="宋体"/>
      <charset val="134"/>
    </font>
    <font>
      <b/>
      <sz val="9"/>
      <name val="宋体"/>
      <charset val="134"/>
    </font>
    <font>
      <sz val="9"/>
      <color theme="1"/>
      <name val="宋体"/>
      <charset val="134"/>
      <scheme val="minor"/>
    </font>
    <font>
      <sz val="9"/>
      <color rgb="FFFF0000"/>
      <name val="宋体"/>
      <charset val="134"/>
      <scheme val="minor"/>
    </font>
    <font>
      <sz val="8"/>
      <color rgb="FFFF0000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24"/>
      <name val="方正大标宋简体"/>
      <charset val="134"/>
    </font>
    <font>
      <sz val="12"/>
      <name val="黑体"/>
      <charset val="134"/>
    </font>
    <font>
      <sz val="10"/>
      <name val="黑体"/>
      <charset val="134"/>
    </font>
    <font>
      <b/>
      <sz val="10"/>
      <color theme="1"/>
      <name val="宋体"/>
      <charset val="134"/>
      <scheme val="minor"/>
    </font>
    <font>
      <b/>
      <sz val="14"/>
      <color indexed="8"/>
      <name val="Calibri"/>
      <charset val="0"/>
    </font>
    <font>
      <b/>
      <sz val="11"/>
      <color indexed="8"/>
      <name val="Calibri"/>
      <charset val="0"/>
    </font>
    <font>
      <b/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sz val="10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2"/>
      <name val="黑体"/>
      <charset val="134"/>
    </font>
    <font>
      <b/>
      <sz val="12"/>
      <color theme="1"/>
      <name val="黑体"/>
      <charset val="134"/>
    </font>
    <font>
      <b/>
      <sz val="10"/>
      <name val="黑体"/>
      <charset val="134"/>
    </font>
    <font>
      <b/>
      <sz val="10"/>
      <color theme="1"/>
      <name val="黑体"/>
      <charset val="134"/>
    </font>
    <font>
      <b/>
      <sz val="8"/>
      <name val="黑体"/>
      <charset val="134"/>
    </font>
    <font>
      <sz val="10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3"/>
      <color rgb="FF000000"/>
      <name val="宋体"/>
      <charset val="134"/>
      <scheme val="minor"/>
    </font>
    <font>
      <sz val="12"/>
      <color indexed="8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medium">
        <color rgb="FF999999"/>
      </right>
      <top style="thin">
        <color auto="1"/>
      </top>
      <bottom style="medium">
        <color rgb="FF999999"/>
      </bottom>
      <diagonal/>
    </border>
    <border>
      <left style="medium">
        <color rgb="FF999999"/>
      </left>
      <right style="medium">
        <color rgb="FF999999"/>
      </right>
      <top style="thin">
        <color auto="1"/>
      </top>
      <bottom style="medium">
        <color rgb="FF999999"/>
      </bottom>
      <diagonal/>
    </border>
    <border>
      <left style="medium">
        <color rgb="FF999999"/>
      </left>
      <right style="thin">
        <color auto="1"/>
      </right>
      <top style="thin">
        <color auto="1"/>
      </top>
      <bottom style="medium">
        <color rgb="FF999999"/>
      </bottom>
      <diagonal/>
    </border>
    <border>
      <left style="thin">
        <color auto="1"/>
      </left>
      <right style="medium">
        <color rgb="FF999999"/>
      </right>
      <top style="medium">
        <color rgb="FF999999"/>
      </top>
      <bottom style="medium">
        <color rgb="FF999999"/>
      </bottom>
      <diagonal/>
    </border>
    <border>
      <left style="medium">
        <color rgb="FF999999"/>
      </left>
      <right style="medium">
        <color rgb="FF999999"/>
      </right>
      <top style="medium">
        <color rgb="FF999999"/>
      </top>
      <bottom style="medium">
        <color rgb="FF999999"/>
      </bottom>
      <diagonal/>
    </border>
    <border>
      <left style="medium">
        <color rgb="FF999999"/>
      </left>
      <right style="thin">
        <color auto="1"/>
      </right>
      <top style="medium">
        <color rgb="FF999999"/>
      </top>
      <bottom style="medium">
        <color rgb="FF999999"/>
      </bottom>
      <diagonal/>
    </border>
    <border>
      <left/>
      <right style="medium">
        <color rgb="FF999999"/>
      </right>
      <top style="medium">
        <color rgb="FF999999"/>
      </top>
      <bottom style="medium">
        <color rgb="FF999999"/>
      </bottom>
      <diagonal/>
    </border>
    <border>
      <left/>
      <right style="thin">
        <color auto="1"/>
      </right>
      <top style="medium">
        <color rgb="FF999999"/>
      </top>
      <bottom style="medium">
        <color rgb="FF999999"/>
      </bottom>
      <diagonal/>
    </border>
    <border>
      <left style="thin">
        <color auto="1"/>
      </left>
      <right style="medium">
        <color rgb="FF999999"/>
      </right>
      <top/>
      <bottom style="medium">
        <color rgb="FF999999"/>
      </bottom>
      <diagonal/>
    </border>
    <border>
      <left/>
      <right style="medium">
        <color rgb="FF999999"/>
      </right>
      <top/>
      <bottom style="medium">
        <color rgb="FF999999"/>
      </bottom>
      <diagonal/>
    </border>
    <border>
      <left/>
      <right style="thin">
        <color auto="1"/>
      </right>
      <top/>
      <bottom style="medium">
        <color rgb="FF999999"/>
      </bottom>
      <diagonal/>
    </border>
    <border>
      <left style="thin">
        <color auto="1"/>
      </left>
      <right style="medium">
        <color rgb="FF999999"/>
      </right>
      <top/>
      <bottom style="thin">
        <color auto="1"/>
      </bottom>
      <diagonal/>
    </border>
    <border>
      <left/>
      <right style="medium">
        <color rgb="FF999999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9" borderId="23" applyNumberFormat="0" applyFon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4" fillId="0" borderId="24" applyNumberFormat="0" applyFill="0" applyAlignment="0" applyProtection="0">
      <alignment vertical="center"/>
    </xf>
    <xf numFmtId="0" fontId="55" fillId="0" borderId="25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10" borderId="26" applyNumberFormat="0" applyAlignment="0" applyProtection="0">
      <alignment vertical="center"/>
    </xf>
    <xf numFmtId="0" fontId="57" fillId="11" borderId="27" applyNumberFormat="0" applyAlignment="0" applyProtection="0">
      <alignment vertical="center"/>
    </xf>
    <xf numFmtId="0" fontId="58" fillId="11" borderId="26" applyNumberFormat="0" applyAlignment="0" applyProtection="0">
      <alignment vertical="center"/>
    </xf>
    <xf numFmtId="0" fontId="59" fillId="12" borderId="28" applyNumberFormat="0" applyAlignment="0" applyProtection="0">
      <alignment vertical="center"/>
    </xf>
    <xf numFmtId="0" fontId="60" fillId="0" borderId="29" applyNumberFormat="0" applyFill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3" fillId="14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66" fillId="18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6" fillId="21" borderId="0" applyNumberFormat="0" applyBorder="0" applyAlignment="0" applyProtection="0">
      <alignment vertical="center"/>
    </xf>
    <xf numFmtId="0" fontId="66" fillId="22" borderId="0" applyNumberFormat="0" applyBorder="0" applyAlignment="0" applyProtection="0">
      <alignment vertical="center"/>
    </xf>
    <xf numFmtId="0" fontId="65" fillId="23" borderId="0" applyNumberFormat="0" applyBorder="0" applyAlignment="0" applyProtection="0">
      <alignment vertical="center"/>
    </xf>
    <xf numFmtId="0" fontId="65" fillId="24" borderId="0" applyNumberFormat="0" applyBorder="0" applyAlignment="0" applyProtection="0">
      <alignment vertical="center"/>
    </xf>
    <xf numFmtId="0" fontId="66" fillId="25" borderId="0" applyNumberFormat="0" applyBorder="0" applyAlignment="0" applyProtection="0">
      <alignment vertical="center"/>
    </xf>
    <xf numFmtId="0" fontId="66" fillId="26" borderId="0" applyNumberFormat="0" applyBorder="0" applyAlignment="0" applyProtection="0">
      <alignment vertical="center"/>
    </xf>
    <xf numFmtId="0" fontId="65" fillId="27" borderId="0" applyNumberFormat="0" applyBorder="0" applyAlignment="0" applyProtection="0">
      <alignment vertical="center"/>
    </xf>
    <xf numFmtId="0" fontId="65" fillId="28" borderId="0" applyNumberFormat="0" applyBorder="0" applyAlignment="0" applyProtection="0">
      <alignment vertical="center"/>
    </xf>
    <xf numFmtId="0" fontId="66" fillId="5" borderId="0" applyNumberFormat="0" applyBorder="0" applyAlignment="0" applyProtection="0">
      <alignment vertical="center"/>
    </xf>
    <xf numFmtId="0" fontId="66" fillId="29" borderId="0" applyNumberFormat="0" applyBorder="0" applyAlignment="0" applyProtection="0">
      <alignment vertical="center"/>
    </xf>
    <xf numFmtId="0" fontId="65" fillId="30" borderId="0" applyNumberFormat="0" applyBorder="0" applyAlignment="0" applyProtection="0">
      <alignment vertical="center"/>
    </xf>
    <xf numFmtId="0" fontId="65" fillId="31" borderId="0" applyNumberFormat="0" applyBorder="0" applyAlignment="0" applyProtection="0">
      <alignment vertical="center"/>
    </xf>
    <xf numFmtId="0" fontId="66" fillId="32" borderId="0" applyNumberFormat="0" applyBorder="0" applyAlignment="0" applyProtection="0">
      <alignment vertical="center"/>
    </xf>
    <xf numFmtId="0" fontId="66" fillId="33" borderId="0" applyNumberFormat="0" applyBorder="0" applyAlignment="0" applyProtection="0">
      <alignment vertical="center"/>
    </xf>
    <xf numFmtId="0" fontId="65" fillId="34" borderId="0" applyNumberFormat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66" fillId="36" borderId="0" applyNumberFormat="0" applyBorder="0" applyAlignment="0" applyProtection="0">
      <alignment vertical="center"/>
    </xf>
    <xf numFmtId="0" fontId="65" fillId="37" borderId="0" applyNumberFormat="0" applyBorder="0" applyAlignment="0" applyProtection="0">
      <alignment vertical="center"/>
    </xf>
    <xf numFmtId="0" fontId="21" fillId="0" borderId="0"/>
    <xf numFmtId="43" fontId="30" fillId="0" borderId="0" applyFont="0" applyFill="0" applyBorder="0" applyAlignment="0" applyProtection="0">
      <alignment vertical="center"/>
    </xf>
    <xf numFmtId="0" fontId="67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30" fillId="0" borderId="0">
      <alignment vertical="center"/>
    </xf>
    <xf numFmtId="43" fontId="30" fillId="0" borderId="0" applyFont="0" applyFill="0" applyBorder="0" applyAlignment="0" applyProtection="0">
      <alignment vertical="center"/>
    </xf>
    <xf numFmtId="0" fontId="30" fillId="0" borderId="0">
      <alignment vertical="center"/>
    </xf>
    <xf numFmtId="43" fontId="30" fillId="0" borderId="0" applyFont="0" applyFill="0" applyBorder="0" applyAlignment="0" applyProtection="0">
      <alignment vertical="center"/>
    </xf>
    <xf numFmtId="0" fontId="6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0" borderId="0">
      <alignment vertical="center"/>
    </xf>
    <xf numFmtId="0" fontId="21" fillId="0" borderId="0"/>
    <xf numFmtId="44" fontId="0" fillId="0" borderId="0" applyFont="0" applyFill="0" applyBorder="0" applyAlignment="0" applyProtection="0">
      <alignment vertical="center"/>
    </xf>
    <xf numFmtId="0" fontId="30" fillId="0" borderId="0"/>
    <xf numFmtId="0" fontId="10" fillId="0" borderId="0"/>
    <xf numFmtId="0" fontId="30" fillId="0" borderId="0">
      <alignment vertical="center"/>
    </xf>
    <xf numFmtId="0" fontId="1" fillId="0" borderId="0">
      <alignment vertical="center"/>
    </xf>
    <xf numFmtId="0" fontId="30" fillId="0" borderId="0"/>
    <xf numFmtId="0" fontId="30" fillId="0" borderId="0">
      <protection locked="0"/>
    </xf>
    <xf numFmtId="0" fontId="0" fillId="0" borderId="0"/>
    <xf numFmtId="0" fontId="0" fillId="0" borderId="0"/>
    <xf numFmtId="0" fontId="1" fillId="0" borderId="0">
      <alignment vertical="center"/>
    </xf>
    <xf numFmtId="0" fontId="30" fillId="0" borderId="0"/>
  </cellStyleXfs>
  <cellXfs count="17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73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176" fontId="6" fillId="0" borderId="1" xfId="0" applyNumberFormat="1" applyFont="1" applyFill="1" applyBorder="1" applyAlignment="1">
      <alignment vertical="center"/>
    </xf>
    <xf numFmtId="10" fontId="6" fillId="0" borderId="1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6" fillId="0" borderId="0" xfId="0" applyFont="1" applyFill="1" applyAlignment="1">
      <alignment horizontal="left" vertical="center" wrapText="1"/>
    </xf>
    <xf numFmtId="0" fontId="8" fillId="0" borderId="0" xfId="0" applyFont="1" applyAlignment="1">
      <alignment horizontal="justify" vertical="center" indent="2"/>
    </xf>
    <xf numFmtId="0" fontId="9" fillId="0" borderId="0" xfId="0" applyFont="1" applyFill="1" applyBorder="1" applyAlignment="1" applyProtection="1"/>
    <xf numFmtId="0" fontId="10" fillId="0" borderId="0" xfId="0" applyFont="1" applyFill="1" applyBorder="1" applyAlignment="1"/>
    <xf numFmtId="0" fontId="11" fillId="0" borderId="0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left"/>
    </xf>
    <xf numFmtId="0" fontId="13" fillId="0" borderId="2" xfId="0" applyFont="1" applyFill="1" applyBorder="1" applyAlignment="1" applyProtection="1">
      <alignment horizontal="center" vertical="center"/>
    </xf>
    <xf numFmtId="0" fontId="13" fillId="0" borderId="2" xfId="0" applyFont="1" applyFill="1" applyBorder="1" applyAlignment="1" applyProtection="1">
      <alignment vertical="center"/>
    </xf>
    <xf numFmtId="0" fontId="13" fillId="0" borderId="2" xfId="0" applyFont="1" applyFill="1" applyBorder="1" applyAlignment="1" applyProtection="1">
      <alignment horizontal="center" vertical="center" wrapText="1"/>
    </xf>
    <xf numFmtId="0" fontId="12" fillId="0" borderId="2" xfId="0" applyFont="1" applyFill="1" applyBorder="1" applyAlignment="1" applyProtection="1">
      <alignment vertical="center"/>
    </xf>
    <xf numFmtId="177" fontId="14" fillId="0" borderId="2" xfId="0" applyNumberFormat="1" applyFont="1" applyFill="1" applyBorder="1" applyAlignment="1" applyProtection="1">
      <alignment horizontal="center" vertical="center"/>
    </xf>
    <xf numFmtId="0" fontId="12" fillId="0" borderId="2" xfId="0" applyFont="1" applyFill="1" applyBorder="1" applyAlignment="1" applyProtection="1">
      <alignment horizontal="left" vertical="center"/>
    </xf>
    <xf numFmtId="177" fontId="14" fillId="0" borderId="0" xfId="0" applyNumberFormat="1" applyFont="1" applyFill="1" applyBorder="1" applyAlignment="1" applyProtection="1">
      <alignment horizontal="center" vertical="center"/>
    </xf>
    <xf numFmtId="0" fontId="12" fillId="0" borderId="2" xfId="0" applyFont="1" applyFill="1" applyBorder="1" applyAlignment="1" applyProtection="1">
      <alignment horizontal="left" vertical="center" wrapText="1"/>
    </xf>
    <xf numFmtId="177" fontId="14" fillId="0" borderId="2" xfId="0" applyNumberFormat="1" applyFont="1" applyFill="1" applyBorder="1" applyAlignment="1" applyProtection="1">
      <alignment horizontal="center" vertical="center" wrapText="1"/>
    </xf>
    <xf numFmtId="177" fontId="14" fillId="0" borderId="2" xfId="0" applyNumberFormat="1" applyFont="1" applyFill="1" applyBorder="1" applyAlignment="1" applyProtection="1">
      <alignment horizontal="center"/>
    </xf>
    <xf numFmtId="177" fontId="14" fillId="2" borderId="2" xfId="0" applyNumberFormat="1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 applyProtection="1"/>
    <xf numFmtId="0" fontId="9" fillId="0" borderId="2" xfId="0" applyFont="1" applyFill="1" applyBorder="1" applyAlignment="1" applyProtection="1">
      <alignment horizontal="left"/>
    </xf>
    <xf numFmtId="0" fontId="14" fillId="0" borderId="0" xfId="0" applyFont="1" applyFill="1" applyBorder="1" applyAlignment="1" applyProtection="1"/>
    <xf numFmtId="177" fontId="14" fillId="0" borderId="3" xfId="0" applyNumberFormat="1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right"/>
    </xf>
    <xf numFmtId="0" fontId="15" fillId="0" borderId="0" xfId="0" applyFont="1" applyFill="1" applyBorder="1" applyAlignment="1" applyProtection="1">
      <alignment vertical="center"/>
    </xf>
    <xf numFmtId="177" fontId="14" fillId="0" borderId="0" xfId="0" applyNumberFormat="1" applyFont="1" applyFill="1" applyBorder="1" applyAlignment="1" applyProtection="1">
      <alignment horizontal="center"/>
    </xf>
    <xf numFmtId="0" fontId="10" fillId="0" borderId="0" xfId="0" applyFont="1" applyFill="1" applyAlignment="1"/>
    <xf numFmtId="0" fontId="16" fillId="0" borderId="4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/>
    <xf numFmtId="0" fontId="10" fillId="0" borderId="8" xfId="0" applyFont="1" applyFill="1" applyBorder="1" applyAlignment="1"/>
    <xf numFmtId="0" fontId="17" fillId="0" borderId="9" xfId="0" applyFont="1" applyFill="1" applyBorder="1" applyAlignment="1">
      <alignment wrapText="1"/>
    </xf>
    <xf numFmtId="0" fontId="10" fillId="0" borderId="7" xfId="0" applyFont="1" applyFill="1" applyBorder="1" applyAlignment="1">
      <alignment wrapText="1"/>
    </xf>
    <xf numFmtId="0" fontId="10" fillId="0" borderId="10" xfId="0" applyFont="1" applyFill="1" applyBorder="1" applyAlignment="1">
      <alignment wrapText="1"/>
    </xf>
    <xf numFmtId="0" fontId="10" fillId="0" borderId="11" xfId="0" applyFont="1" applyFill="1" applyBorder="1" applyAlignment="1">
      <alignment wrapText="1"/>
    </xf>
    <xf numFmtId="0" fontId="10" fillId="0" borderId="12" xfId="0" applyFont="1" applyFill="1" applyBorder="1" applyAlignment="1">
      <alignment wrapText="1"/>
    </xf>
    <xf numFmtId="0" fontId="10" fillId="0" borderId="13" xfId="0" applyFont="1" applyFill="1" applyBorder="1" applyAlignment="1">
      <alignment wrapText="1"/>
    </xf>
    <xf numFmtId="0" fontId="10" fillId="0" borderId="14" xfId="0" applyFont="1" applyFill="1" applyBorder="1" applyAlignment="1">
      <alignment wrapText="1"/>
    </xf>
    <xf numFmtId="0" fontId="10" fillId="0" borderId="14" xfId="0" applyFont="1" applyFill="1" applyBorder="1" applyAlignment="1"/>
    <xf numFmtId="0" fontId="10" fillId="0" borderId="15" xfId="0" applyFont="1" applyFill="1" applyBorder="1" applyAlignment="1">
      <alignment wrapText="1"/>
    </xf>
    <xf numFmtId="0" fontId="10" fillId="0" borderId="16" xfId="0" applyFont="1" applyFill="1" applyBorder="1" applyAlignment="1">
      <alignment wrapText="1"/>
    </xf>
    <xf numFmtId="0" fontId="10" fillId="0" borderId="17" xfId="0" applyFont="1" applyFill="1" applyBorder="1" applyAlignment="1">
      <alignment wrapText="1"/>
    </xf>
    <xf numFmtId="0" fontId="18" fillId="0" borderId="0" xfId="0" applyFont="1" applyFill="1" applyAlignment="1">
      <alignment vertical="center"/>
    </xf>
    <xf numFmtId="0" fontId="19" fillId="3" borderId="4" xfId="0" applyFont="1" applyFill="1" applyBorder="1" applyAlignment="1">
      <alignment horizontal="center"/>
    </xf>
    <xf numFmtId="0" fontId="19" fillId="3" borderId="5" xfId="0" applyFont="1" applyFill="1" applyBorder="1" applyAlignment="1">
      <alignment horizontal="center"/>
    </xf>
    <xf numFmtId="0" fontId="19" fillId="3" borderId="6" xfId="0" applyFont="1" applyFill="1" applyBorder="1" applyAlignment="1">
      <alignment horizontal="center"/>
    </xf>
    <xf numFmtId="0" fontId="10" fillId="3" borderId="7" xfId="0" applyFont="1" applyFill="1" applyBorder="1" applyAlignment="1"/>
    <xf numFmtId="0" fontId="10" fillId="3" borderId="8" xfId="0" applyFont="1" applyFill="1" applyBorder="1" applyAlignment="1"/>
    <xf numFmtId="0" fontId="20" fillId="3" borderId="9" xfId="0" applyFont="1" applyFill="1" applyBorder="1" applyAlignment="1"/>
    <xf numFmtId="0" fontId="20" fillId="3" borderId="7" xfId="0" applyFont="1" applyFill="1" applyBorder="1" applyAlignment="1"/>
    <xf numFmtId="0" fontId="20" fillId="3" borderId="10" xfId="0" applyFont="1" applyFill="1" applyBorder="1" applyAlignment="1"/>
    <xf numFmtId="0" fontId="20" fillId="3" borderId="8" xfId="0" applyFont="1" applyFill="1" applyBorder="1" applyAlignment="1"/>
    <xf numFmtId="0" fontId="20" fillId="3" borderId="11" xfId="0" applyFont="1" applyFill="1" applyBorder="1" applyAlignment="1"/>
    <xf numFmtId="0" fontId="20" fillId="3" borderId="12" xfId="0" applyFont="1" applyFill="1" applyBorder="1" applyAlignment="1"/>
    <xf numFmtId="0" fontId="20" fillId="3" borderId="13" xfId="0" applyFont="1" applyFill="1" applyBorder="1" applyAlignment="1"/>
    <xf numFmtId="0" fontId="20" fillId="3" borderId="14" xfId="0" applyFont="1" applyFill="1" applyBorder="1" applyAlignment="1"/>
    <xf numFmtId="0" fontId="10" fillId="3" borderId="13" xfId="0" applyFont="1" applyFill="1" applyBorder="1" applyAlignment="1"/>
    <xf numFmtId="0" fontId="10" fillId="3" borderId="14" xfId="0" applyFont="1" applyFill="1" applyBorder="1" applyAlignment="1"/>
    <xf numFmtId="0" fontId="20" fillId="3" borderId="15" xfId="0" applyFont="1" applyFill="1" applyBorder="1" applyAlignment="1"/>
    <xf numFmtId="0" fontId="20" fillId="3" borderId="16" xfId="0" applyFont="1" applyFill="1" applyBorder="1" applyAlignment="1"/>
    <xf numFmtId="0" fontId="10" fillId="3" borderId="17" xfId="0" applyFont="1" applyFill="1" applyBorder="1" applyAlignment="1"/>
    <xf numFmtId="0" fontId="0" fillId="0" borderId="0" xfId="0" applyAlignment="1">
      <alignment horizontal="center" vertical="center"/>
    </xf>
    <xf numFmtId="178" fontId="21" fillId="0" borderId="0" xfId="0" applyNumberFormat="1" applyFont="1" applyFill="1" applyBorder="1" applyAlignment="1">
      <alignment horizontal="left" vertical="center" wrapText="1"/>
    </xf>
    <xf numFmtId="178" fontId="22" fillId="0" borderId="0" xfId="0" applyNumberFormat="1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3" fillId="0" borderId="0" xfId="0" applyFont="1" applyFill="1" applyAlignment="1">
      <alignment horizontal="center" vertical="center" wrapText="1"/>
    </xf>
    <xf numFmtId="0" fontId="24" fillId="0" borderId="0" xfId="0" applyFont="1" applyFill="1" applyBorder="1" applyAlignment="1">
      <alignment horizontal="right" vertical="center" wrapText="1"/>
    </xf>
    <xf numFmtId="0" fontId="24" fillId="4" borderId="1" xfId="0" applyFont="1" applyFill="1" applyBorder="1" applyAlignment="1">
      <alignment horizontal="center" vertical="center" wrapText="1"/>
    </xf>
    <xf numFmtId="0" fontId="24" fillId="4" borderId="18" xfId="0" applyFont="1" applyFill="1" applyBorder="1" applyAlignment="1">
      <alignment horizontal="center" vertical="center" wrapText="1"/>
    </xf>
    <xf numFmtId="49" fontId="25" fillId="5" borderId="1" xfId="0" applyNumberFormat="1" applyFont="1" applyFill="1" applyBorder="1" applyAlignment="1" applyProtection="1">
      <alignment horizontal="center" vertical="center" wrapText="1"/>
    </xf>
    <xf numFmtId="49" fontId="25" fillId="5" borderId="1" xfId="0" applyNumberFormat="1" applyFont="1" applyFill="1" applyBorder="1" applyAlignment="1" applyProtection="1">
      <alignment horizontal="right" vertical="center" wrapText="1"/>
    </xf>
    <xf numFmtId="178" fontId="25" fillId="5" borderId="1" xfId="0" applyNumberFormat="1" applyFont="1" applyFill="1" applyBorder="1" applyAlignment="1">
      <alignment horizontal="right" vertical="center"/>
    </xf>
    <xf numFmtId="178" fontId="21" fillId="5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21" fillId="0" borderId="1" xfId="0" applyNumberFormat="1" applyFont="1" applyFill="1" applyBorder="1" applyAlignment="1" applyProtection="1">
      <alignment horizontal="left" vertical="center" wrapText="1"/>
    </xf>
    <xf numFmtId="178" fontId="26" fillId="0" borderId="1" xfId="0" applyNumberFormat="1" applyFont="1" applyFill="1" applyBorder="1" applyAlignment="1">
      <alignment horizontal="right" vertical="center"/>
    </xf>
    <xf numFmtId="178" fontId="25" fillId="0" borderId="1" xfId="0" applyNumberFormat="1" applyFont="1" applyFill="1" applyBorder="1" applyAlignment="1">
      <alignment horizontal="right" vertical="center"/>
    </xf>
    <xf numFmtId="0" fontId="27" fillId="0" borderId="1" xfId="0" applyFont="1" applyFill="1" applyBorder="1" applyAlignment="1">
      <alignment vertical="center" wrapText="1"/>
    </xf>
    <xf numFmtId="0" fontId="28" fillId="0" borderId="1" xfId="0" applyFont="1" applyFill="1" applyBorder="1" applyAlignment="1">
      <alignment vertical="center" wrapText="1"/>
    </xf>
    <xf numFmtId="178" fontId="29" fillId="0" borderId="1" xfId="0" applyNumberFormat="1" applyFont="1" applyFill="1" applyBorder="1" applyAlignment="1" applyProtection="1">
      <alignment horizontal="left" vertical="center" wrapText="1"/>
    </xf>
    <xf numFmtId="0" fontId="30" fillId="0" borderId="0" xfId="0" applyFont="1" applyFill="1" applyAlignment="1"/>
    <xf numFmtId="0" fontId="31" fillId="0" borderId="0" xfId="0" applyFont="1" applyFill="1" applyAlignment="1"/>
    <xf numFmtId="0" fontId="32" fillId="0" borderId="0" xfId="0" applyFont="1" applyFill="1" applyAlignment="1">
      <alignment horizontal="center" wrapText="1"/>
    </xf>
    <xf numFmtId="0" fontId="32" fillId="0" borderId="0" xfId="0" applyFont="1" applyFill="1" applyAlignment="1">
      <alignment horizontal="center"/>
    </xf>
    <xf numFmtId="0" fontId="33" fillId="0" borderId="0" xfId="0" applyFont="1" applyFill="1" applyAlignment="1">
      <alignment wrapText="1"/>
    </xf>
    <xf numFmtId="0" fontId="30" fillId="0" borderId="0" xfId="0" applyFont="1" applyFill="1" applyAlignment="1">
      <alignment horizontal="right"/>
    </xf>
    <xf numFmtId="41" fontId="30" fillId="0" borderId="0" xfId="0" applyNumberFormat="1" applyFont="1" applyFill="1" applyAlignment="1">
      <alignment horizontal="right"/>
    </xf>
    <xf numFmtId="41" fontId="34" fillId="0" borderId="0" xfId="0" applyNumberFormat="1" applyFont="1" applyFill="1" applyAlignment="1">
      <alignment horizontal="right" wrapText="1"/>
    </xf>
    <xf numFmtId="0" fontId="31" fillId="0" borderId="1" xfId="0" applyFont="1" applyBorder="1" applyAlignment="1">
      <alignment horizontal="center" vertical="center"/>
    </xf>
    <xf numFmtId="41" fontId="31" fillId="0" borderId="1" xfId="0" applyNumberFormat="1" applyFont="1" applyBorder="1" applyAlignment="1">
      <alignment horizontal="center" vertical="center"/>
    </xf>
    <xf numFmtId="0" fontId="31" fillId="0" borderId="19" xfId="0" applyFont="1" applyBorder="1" applyAlignment="1">
      <alignment horizontal="center" vertical="center"/>
    </xf>
    <xf numFmtId="0" fontId="31" fillId="0" borderId="20" xfId="0" applyFont="1" applyBorder="1" applyAlignment="1">
      <alignment horizontal="center" vertical="center"/>
    </xf>
    <xf numFmtId="0" fontId="31" fillId="0" borderId="21" xfId="0" applyFont="1" applyBorder="1" applyAlignment="1">
      <alignment horizontal="center" vertical="center"/>
    </xf>
    <xf numFmtId="41" fontId="25" fillId="0" borderId="1" xfId="0" applyNumberFormat="1" applyFont="1" applyBorder="1" applyAlignment="1">
      <alignment horizontal="center" vertical="center" wrapText="1"/>
    </xf>
    <xf numFmtId="41" fontId="25" fillId="0" borderId="1" xfId="0" applyNumberFormat="1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25" fillId="0" borderId="1" xfId="0" applyFont="1" applyBorder="1">
      <alignment vertical="center"/>
    </xf>
    <xf numFmtId="41" fontId="26" fillId="0" borderId="1" xfId="0" applyNumberFormat="1" applyFont="1" applyBorder="1" applyAlignment="1">
      <alignment horizontal="right" vertical="center"/>
    </xf>
    <xf numFmtId="0" fontId="25" fillId="0" borderId="1" xfId="0" applyFont="1" applyBorder="1" applyAlignment="1">
      <alignment horizontal="left" vertical="center"/>
    </xf>
    <xf numFmtId="1" fontId="25" fillId="0" borderId="1" xfId="0" applyNumberFormat="1" applyFont="1" applyBorder="1" applyProtection="1">
      <alignment vertical="center"/>
      <protection locked="0"/>
    </xf>
    <xf numFmtId="0" fontId="25" fillId="0" borderId="1" xfId="64" applyFont="1" applyBorder="1" applyAlignment="1" applyProtection="1">
      <alignment vertical="center"/>
      <protection locked="0"/>
    </xf>
    <xf numFmtId="41" fontId="35" fillId="0" borderId="1" xfId="4" applyFont="1" applyFill="1" applyBorder="1" applyAlignment="1" applyProtection="1">
      <alignment horizontal="left" vertical="center"/>
      <protection locked="0"/>
    </xf>
    <xf numFmtId="41" fontId="26" fillId="0" borderId="1" xfId="1" applyNumberFormat="1" applyFont="1" applyFill="1" applyBorder="1" applyAlignment="1" applyProtection="1">
      <alignment horizontal="right" vertical="center"/>
    </xf>
    <xf numFmtId="179" fontId="26" fillId="0" borderId="1" xfId="1" applyNumberFormat="1" applyFont="1" applyFill="1" applyBorder="1" applyAlignment="1" applyProtection="1">
      <alignment horizontal="right" vertical="center"/>
    </xf>
    <xf numFmtId="0" fontId="35" fillId="0" borderId="1" xfId="0" applyFont="1" applyBorder="1">
      <alignment vertical="center"/>
    </xf>
    <xf numFmtId="41" fontId="25" fillId="0" borderId="1" xfId="4" applyFont="1" applyFill="1" applyBorder="1" applyAlignment="1" applyProtection="1">
      <alignment horizontal="left" vertical="center"/>
      <protection locked="0"/>
    </xf>
    <xf numFmtId="41" fontId="26" fillId="0" borderId="1" xfId="4" applyFont="1" applyFill="1" applyBorder="1" applyAlignment="1" applyProtection="1">
      <alignment horizontal="right" vertical="center"/>
      <protection locked="0"/>
    </xf>
    <xf numFmtId="180" fontId="26" fillId="0" borderId="1" xfId="0" applyNumberFormat="1" applyFont="1" applyBorder="1" applyAlignment="1">
      <alignment horizontal="right" vertical="center"/>
    </xf>
    <xf numFmtId="180" fontId="31" fillId="0" borderId="1" xfId="4" applyNumberFormat="1" applyFont="1" applyFill="1" applyBorder="1" applyAlignment="1">
      <alignment horizontal="center" vertical="center"/>
    </xf>
    <xf numFmtId="41" fontId="34" fillId="0" borderId="0" xfId="0" applyNumberFormat="1" applyFont="1" applyFill="1" applyAlignment="1">
      <alignment horizontal="right"/>
    </xf>
    <xf numFmtId="41" fontId="25" fillId="0" borderId="1" xfId="0" applyNumberFormat="1" applyFont="1" applyBorder="1" applyAlignment="1">
      <alignment horizontal="right" vertical="center"/>
    </xf>
    <xf numFmtId="180" fontId="26" fillId="0" borderId="1" xfId="4" applyNumberFormat="1" applyFont="1" applyFill="1" applyBorder="1" applyAlignment="1" applyProtection="1">
      <alignment horizontal="right" vertical="center"/>
      <protection locked="0"/>
    </xf>
    <xf numFmtId="0" fontId="11" fillId="0" borderId="0" xfId="0" applyFont="1" applyFill="1" applyBorder="1" applyAlignment="1" applyProtection="1">
      <alignment vertical="center"/>
    </xf>
    <xf numFmtId="0" fontId="36" fillId="0" borderId="2" xfId="0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 applyProtection="1">
      <alignment vertical="center"/>
    </xf>
    <xf numFmtId="0" fontId="9" fillId="0" borderId="3" xfId="0" applyFont="1" applyFill="1" applyBorder="1" applyAlignment="1" applyProtection="1">
      <alignment horizontal="right" vertical="center"/>
    </xf>
    <xf numFmtId="0" fontId="37" fillId="0" borderId="22" xfId="0" applyFont="1" applyFill="1" applyBorder="1" applyAlignment="1" applyProtection="1">
      <alignment horizontal="center" vertical="center"/>
    </xf>
    <xf numFmtId="0" fontId="37" fillId="0" borderId="2" xfId="0" applyFont="1" applyFill="1" applyBorder="1" applyAlignment="1" applyProtection="1">
      <alignment vertical="center"/>
    </xf>
    <xf numFmtId="0" fontId="37" fillId="0" borderId="2" xfId="0" applyFont="1" applyFill="1" applyBorder="1" applyAlignment="1" applyProtection="1">
      <alignment horizontal="left" vertical="center"/>
    </xf>
    <xf numFmtId="177" fontId="37" fillId="0" borderId="2" xfId="0" applyNumberFormat="1" applyFont="1" applyFill="1" applyBorder="1" applyAlignment="1" applyProtection="1">
      <alignment vertical="center"/>
    </xf>
    <xf numFmtId="177" fontId="9" fillId="0" borderId="2" xfId="0" applyNumberFormat="1" applyFont="1" applyFill="1" applyBorder="1" applyAlignment="1" applyProtection="1">
      <alignment vertical="center"/>
    </xf>
    <xf numFmtId="0" fontId="9" fillId="0" borderId="3" xfId="0" applyFont="1" applyFill="1" applyBorder="1" applyAlignment="1" applyProtection="1">
      <alignment horizontal="right"/>
    </xf>
    <xf numFmtId="0" fontId="37" fillId="0" borderId="2" xfId="0" applyFont="1" applyFill="1" applyBorder="1" applyAlignment="1" applyProtection="1">
      <alignment horizontal="center" vertical="center"/>
    </xf>
    <xf numFmtId="0" fontId="37" fillId="0" borderId="2" xfId="0" applyFont="1" applyFill="1" applyBorder="1" applyAlignment="1" applyProtection="1">
      <alignment horizontal="center" vertical="center" wrapText="1"/>
    </xf>
    <xf numFmtId="0" fontId="18" fillId="0" borderId="0" xfId="0" applyFont="1">
      <alignment vertical="center"/>
    </xf>
    <xf numFmtId="0" fontId="38" fillId="0" borderId="0" xfId="0" applyFont="1">
      <alignment vertical="center"/>
    </xf>
    <xf numFmtId="0" fontId="39" fillId="0" borderId="0" xfId="0" applyNumberFormat="1" applyFont="1">
      <alignment vertical="center"/>
    </xf>
    <xf numFmtId="0" fontId="40" fillId="0" borderId="0" xfId="0" applyFont="1" applyAlignment="1">
      <alignment vertical="center" wrapText="1"/>
    </xf>
    <xf numFmtId="181" fontId="40" fillId="0" borderId="0" xfId="0" applyNumberFormat="1" applyFont="1">
      <alignment vertical="center"/>
    </xf>
    <xf numFmtId="178" fontId="0" fillId="0" borderId="0" xfId="0" applyNumberFormat="1">
      <alignment vertical="center"/>
    </xf>
    <xf numFmtId="0" fontId="41" fillId="0" borderId="0" xfId="0" applyNumberFormat="1" applyFont="1" applyAlignment="1">
      <alignment horizontal="center" vertical="center"/>
    </xf>
    <xf numFmtId="0" fontId="41" fillId="0" borderId="0" xfId="0" applyFont="1" applyAlignment="1">
      <alignment horizontal="center" vertical="center" wrapText="1"/>
    </xf>
    <xf numFmtId="181" fontId="41" fillId="0" borderId="0" xfId="0" applyNumberFormat="1" applyFont="1" applyAlignment="1">
      <alignment horizontal="center" vertical="center"/>
    </xf>
    <xf numFmtId="178" fontId="41" fillId="0" borderId="0" xfId="0" applyNumberFormat="1" applyFont="1" applyAlignment="1">
      <alignment horizontal="center" vertical="center"/>
    </xf>
    <xf numFmtId="0" fontId="42" fillId="6" borderId="1" xfId="0" applyNumberFormat="1" applyFont="1" applyFill="1" applyBorder="1" applyAlignment="1" applyProtection="1">
      <alignment horizontal="center" vertical="center" wrapText="1"/>
    </xf>
    <xf numFmtId="49" fontId="31" fillId="6" borderId="1" xfId="0" applyNumberFormat="1" applyFont="1" applyFill="1" applyBorder="1" applyAlignment="1" applyProtection="1">
      <alignment horizontal="center" vertical="center" wrapText="1"/>
    </xf>
    <xf numFmtId="181" fontId="43" fillId="6" borderId="1" xfId="0" applyNumberFormat="1" applyFont="1" applyFill="1" applyBorder="1" applyAlignment="1">
      <alignment horizontal="center" vertical="center"/>
    </xf>
    <xf numFmtId="178" fontId="43" fillId="6" borderId="1" xfId="0" applyNumberFormat="1" applyFont="1" applyFill="1" applyBorder="1" applyAlignment="1">
      <alignment horizontal="center" vertical="center"/>
    </xf>
    <xf numFmtId="0" fontId="44" fillId="6" borderId="1" xfId="0" applyNumberFormat="1" applyFont="1" applyFill="1" applyBorder="1" applyAlignment="1" applyProtection="1">
      <alignment horizontal="center" vertical="center" wrapText="1"/>
    </xf>
    <xf numFmtId="49" fontId="44" fillId="6" borderId="1" xfId="0" applyNumberFormat="1" applyFont="1" applyFill="1" applyBorder="1" applyAlignment="1" applyProtection="1">
      <alignment horizontal="center" vertical="center" wrapText="1"/>
    </xf>
    <xf numFmtId="181" fontId="45" fillId="6" borderId="1" xfId="0" applyNumberFormat="1" applyFont="1" applyFill="1" applyBorder="1" applyAlignment="1">
      <alignment horizontal="center" vertical="center"/>
    </xf>
    <xf numFmtId="178" fontId="45" fillId="6" borderId="1" xfId="0" applyNumberFormat="1" applyFont="1" applyFill="1" applyBorder="1" applyAlignment="1">
      <alignment horizontal="center" vertical="center"/>
    </xf>
    <xf numFmtId="0" fontId="42" fillId="7" borderId="1" xfId="0" applyNumberFormat="1" applyFont="1" applyFill="1" applyBorder="1" applyAlignment="1" applyProtection="1">
      <alignment horizontal="center" vertical="center" wrapText="1"/>
    </xf>
    <xf numFmtId="49" fontId="25" fillId="7" borderId="1" xfId="0" applyNumberFormat="1" applyFont="1" applyFill="1" applyBorder="1" applyAlignment="1" applyProtection="1">
      <alignment horizontal="center" vertical="center" wrapText="1"/>
    </xf>
    <xf numFmtId="178" fontId="26" fillId="7" borderId="1" xfId="0" applyNumberFormat="1" applyFont="1" applyFill="1" applyBorder="1" applyAlignment="1">
      <alignment horizontal="right" vertical="center" wrapText="1"/>
    </xf>
    <xf numFmtId="0" fontId="44" fillId="8" borderId="1" xfId="0" applyNumberFormat="1" applyFont="1" applyFill="1" applyBorder="1" applyAlignment="1" applyProtection="1">
      <alignment horizontal="left" vertical="center"/>
    </xf>
    <xf numFmtId="49" fontId="46" fillId="8" borderId="1" xfId="0" applyNumberFormat="1" applyFont="1" applyFill="1" applyBorder="1" applyAlignment="1" applyProtection="1">
      <alignment horizontal="left" vertical="center" wrapText="1"/>
    </xf>
    <xf numFmtId="178" fontId="26" fillId="8" borderId="1" xfId="0" applyNumberFormat="1" applyFont="1" applyFill="1" applyBorder="1" applyAlignment="1">
      <alignment horizontal="right" vertical="center" wrapText="1"/>
    </xf>
    <xf numFmtId="49" fontId="46" fillId="6" borderId="1" xfId="0" applyNumberFormat="1" applyFont="1" applyFill="1" applyBorder="1" applyAlignment="1" applyProtection="1">
      <alignment horizontal="left" vertical="center" wrapText="1"/>
    </xf>
    <xf numFmtId="0" fontId="44" fillId="8" borderId="1" xfId="0" applyNumberFormat="1" applyFont="1" applyFill="1" applyBorder="1" applyAlignment="1" applyProtection="1">
      <alignment horizontal="left" vertical="center" wrapText="1"/>
    </xf>
    <xf numFmtId="178" fontId="47" fillId="0" borderId="0" xfId="0" applyNumberFormat="1" applyFont="1" applyAlignment="1">
      <alignment horizontal="right" vertical="center"/>
    </xf>
    <xf numFmtId="0" fontId="33" fillId="0" borderId="0" xfId="0" applyFont="1" applyFill="1" applyAlignment="1"/>
    <xf numFmtId="0" fontId="31" fillId="0" borderId="1" xfId="0" applyFont="1" applyFill="1" applyBorder="1" applyAlignment="1">
      <alignment horizontal="center" vertical="center"/>
    </xf>
    <xf numFmtId="41" fontId="31" fillId="0" borderId="1" xfId="0" applyNumberFormat="1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 wrapText="1"/>
    </xf>
    <xf numFmtId="41" fontId="31" fillId="0" borderId="1" xfId="0" applyNumberFormat="1" applyFont="1" applyFill="1" applyBorder="1" applyAlignment="1">
      <alignment horizontal="center" vertical="center" wrapText="1"/>
    </xf>
    <xf numFmtId="0" fontId="25" fillId="6" borderId="1" xfId="0" applyFont="1" applyFill="1" applyBorder="1" applyAlignment="1">
      <alignment vertical="center" wrapText="1"/>
    </xf>
    <xf numFmtId="41" fontId="25" fillId="6" borderId="1" xfId="0" applyNumberFormat="1" applyFont="1" applyFill="1" applyBorder="1" applyAlignment="1">
      <alignment horizontal="right" vertical="center"/>
    </xf>
    <xf numFmtId="0" fontId="25" fillId="6" borderId="1" xfId="0" applyFont="1" applyFill="1" applyBorder="1" applyAlignment="1">
      <alignment horizontal="right" vertical="center" wrapText="1"/>
    </xf>
    <xf numFmtId="0" fontId="25" fillId="0" borderId="1" xfId="0" applyFont="1" applyFill="1" applyBorder="1" applyAlignment="1">
      <alignment vertical="center" wrapText="1"/>
    </xf>
    <xf numFmtId="41" fontId="25" fillId="0" borderId="1" xfId="0" applyNumberFormat="1" applyFont="1" applyFill="1" applyBorder="1" applyAlignment="1">
      <alignment horizontal="right" vertical="center"/>
    </xf>
    <xf numFmtId="0" fontId="25" fillId="0" borderId="1" xfId="0" applyFont="1" applyFill="1" applyBorder="1" applyAlignment="1">
      <alignment horizontal="right" vertical="center" wrapText="1"/>
    </xf>
    <xf numFmtId="0" fontId="30" fillId="0" borderId="0" xfId="0" applyFont="1" applyFill="1" applyAlignment="1">
      <alignment vertical="center"/>
    </xf>
  </cellXfs>
  <cellStyles count="7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" xfId="49"/>
    <cellStyle name="千位分隔 4" xfId="50"/>
    <cellStyle name="常规 6" xfId="51"/>
    <cellStyle name="千位分隔[0] 2" xfId="52"/>
    <cellStyle name="常规 2 2" xfId="53"/>
    <cellStyle name="常规 2" xfId="54"/>
    <cellStyle name="常规 3" xfId="55"/>
    <cellStyle name="千位分隔 2" xfId="56"/>
    <cellStyle name="常规 4" xfId="57"/>
    <cellStyle name="千位分隔 3" xfId="58"/>
    <cellStyle name="常规 5" xfId="59"/>
    <cellStyle name="千位分隔 5" xfId="60"/>
    <cellStyle name="常规 7" xfId="61"/>
    <cellStyle name="常规_Sheet1" xfId="62"/>
    <cellStyle name="货币 2" xfId="63"/>
    <cellStyle name="常规_2010年执行及2011年预算（报人大）" xfId="64"/>
    <cellStyle name="_黄石市2013年省对下结算对账单（对账）20140218" xfId="65"/>
    <cellStyle name="常规_8、债券表 (2)" xfId="66"/>
    <cellStyle name="常规_3支出预算调整变动项目表_1" xfId="67"/>
    <cellStyle name="常规_政府性基金预算表" xfId="68"/>
    <cellStyle name="常规_2013年结算对账0731_2015年黄石市结算2" xfId="69"/>
    <cellStyle name="Normal 2" xfId="70"/>
    <cellStyle name="Normal" xfId="71"/>
    <cellStyle name="常规_6" xfId="72"/>
    <cellStyle name="常规_表二_1" xfId="7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C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5" Type="http://schemas.openxmlformats.org/officeDocument/2006/relationships/styles" Target="styles.xml"/><Relationship Id="rId24" Type="http://schemas.openxmlformats.org/officeDocument/2006/relationships/sharedStrings" Target="sharedStrings.xml"/><Relationship Id="rId23" Type="http://schemas.openxmlformats.org/officeDocument/2006/relationships/theme" Target="theme/theme1.xml"/><Relationship Id="rId22" Type="http://schemas.openxmlformats.org/officeDocument/2006/relationships/externalLink" Target="externalLinks/externalLink5.xml"/><Relationship Id="rId21" Type="http://schemas.openxmlformats.org/officeDocument/2006/relationships/externalLink" Target="externalLinks/externalLink4.xml"/><Relationship Id="rId20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2.xml"/><Relationship Id="rId18" Type="http://schemas.openxmlformats.org/officeDocument/2006/relationships/externalLink" Target="externalLinks/externalLink1.xml"/><Relationship Id="rId17" Type="http://schemas.openxmlformats.org/officeDocument/2006/relationships/customXml" Target="../customXml/item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WINDOWS\GP_A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GOLDPYR4\ARENTO\TOOLBOX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DOS\TEMP\GPTLBX9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var\mobile\Containers\Data\Application\4762BA91-4A7C-4707-89AC-58E7A6241326\Documents\WpsQingCache_\17066194\o\LOCAL-7AB1CF5E-E549-4B2D-82FA-A1F5E5E37360\n\POWER%20ASSUMPTION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Mai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inanc. Overview"/>
      <sheetName val="Toolbox"/>
      <sheetName val="P1012001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  <sheetName val="Financ. Overview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POWER ASSUMPTIONS"/>
      <sheetName val="Toolbox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4"/>
  <sheetViews>
    <sheetView zoomScale="90" zoomScaleNormal="90" workbookViewId="0">
      <selection activeCell="W11" sqref="W11"/>
    </sheetView>
  </sheetViews>
  <sheetFormatPr defaultColWidth="9" defaultRowHeight="14.25"/>
  <cols>
    <col min="1" max="1" width="20.625" style="92" customWidth="1"/>
    <col min="2" max="7" width="9.375" style="97" customWidth="1"/>
    <col min="8" max="10" width="9.375" style="98" customWidth="1"/>
    <col min="11" max="11" width="4.625" style="92" customWidth="1"/>
    <col min="12" max="12" width="12.625" style="92"/>
    <col min="13" max="16371" width="9" style="92"/>
  </cols>
  <sheetData>
    <row r="1" s="92" customFormat="1" ht="32" customHeight="1" spans="1:10">
      <c r="A1" s="95" t="s">
        <v>0</v>
      </c>
      <c r="B1" s="95"/>
      <c r="C1" s="95"/>
      <c r="D1" s="95"/>
      <c r="E1" s="95"/>
      <c r="F1" s="95"/>
      <c r="G1" s="95"/>
      <c r="H1" s="95"/>
      <c r="I1" s="95"/>
      <c r="J1" s="95"/>
    </row>
    <row r="2" s="92" customFormat="1" ht="16" customHeight="1" spans="1:10">
      <c r="A2" s="164"/>
      <c r="B2" s="97"/>
      <c r="C2" s="97"/>
      <c r="D2" s="97"/>
      <c r="E2" s="97"/>
      <c r="F2" s="97"/>
      <c r="G2" s="97"/>
      <c r="H2" s="98"/>
      <c r="I2" s="98"/>
      <c r="J2" s="122" t="s">
        <v>1</v>
      </c>
    </row>
    <row r="3" s="92" customFormat="1" ht="24" customHeight="1" spans="1:10">
      <c r="A3" s="165" t="s">
        <v>2</v>
      </c>
      <c r="B3" s="165" t="s">
        <v>3</v>
      </c>
      <c r="C3" s="165"/>
      <c r="D3" s="165"/>
      <c r="E3" s="166" t="s">
        <v>4</v>
      </c>
      <c r="F3" s="166"/>
      <c r="G3" s="166"/>
      <c r="H3" s="166" t="s">
        <v>5</v>
      </c>
      <c r="I3" s="166"/>
      <c r="J3" s="166"/>
    </row>
    <row r="4" s="92" customFormat="1" ht="24" customHeight="1" spans="1:10">
      <c r="A4" s="165"/>
      <c r="B4" s="167" t="s">
        <v>6</v>
      </c>
      <c r="C4" s="165" t="s">
        <v>7</v>
      </c>
      <c r="D4" s="165" t="s">
        <v>8</v>
      </c>
      <c r="E4" s="167" t="s">
        <v>6</v>
      </c>
      <c r="F4" s="165" t="s">
        <v>7</v>
      </c>
      <c r="G4" s="165" t="s">
        <v>8</v>
      </c>
      <c r="H4" s="168" t="s">
        <v>6</v>
      </c>
      <c r="I4" s="166" t="s">
        <v>7</v>
      </c>
      <c r="J4" s="166" t="s">
        <v>8</v>
      </c>
    </row>
    <row r="5" s="92" customFormat="1" ht="24" customHeight="1" spans="1:11">
      <c r="A5" s="169" t="s">
        <v>9</v>
      </c>
      <c r="B5" s="170">
        <v>156300</v>
      </c>
      <c r="C5" s="170">
        <v>137000</v>
      </c>
      <c r="D5" s="170">
        <v>19300</v>
      </c>
      <c r="E5" s="170">
        <v>165699.641301</v>
      </c>
      <c r="F5" s="170">
        <v>149809.412115</v>
      </c>
      <c r="G5" s="170">
        <v>15890.229186</v>
      </c>
      <c r="H5" s="170">
        <v>179000</v>
      </c>
      <c r="I5" s="170">
        <v>163200</v>
      </c>
      <c r="J5" s="170">
        <v>15800</v>
      </c>
      <c r="K5" s="175"/>
    </row>
    <row r="6" s="92" customFormat="1" ht="24" customHeight="1" spans="1:11">
      <c r="A6" s="171" t="s">
        <v>10</v>
      </c>
      <c r="B6" s="170">
        <v>148960</v>
      </c>
      <c r="C6" s="170">
        <v>130000</v>
      </c>
      <c r="D6" s="170">
        <v>18960</v>
      </c>
      <c r="E6" s="170">
        <v>157524.641301</v>
      </c>
      <c r="F6" s="170">
        <v>141634.412115</v>
      </c>
      <c r="G6" s="170">
        <v>15890.229186</v>
      </c>
      <c r="H6" s="170">
        <v>170500</v>
      </c>
      <c r="I6" s="170">
        <v>155000</v>
      </c>
      <c r="J6" s="170">
        <v>15500</v>
      </c>
      <c r="K6" s="175"/>
    </row>
    <row r="7" s="92" customFormat="1" ht="24" customHeight="1" spans="1:11">
      <c r="A7" s="169" t="s">
        <v>11</v>
      </c>
      <c r="B7" s="170">
        <v>126640</v>
      </c>
      <c r="C7" s="170">
        <v>114900</v>
      </c>
      <c r="D7" s="170">
        <v>11740</v>
      </c>
      <c r="E7" s="170">
        <v>112508.552569</v>
      </c>
      <c r="F7" s="170">
        <v>104362.323383</v>
      </c>
      <c r="G7" s="170">
        <v>8146.229186</v>
      </c>
      <c r="H7" s="170">
        <v>129000</v>
      </c>
      <c r="I7" s="170">
        <v>117600</v>
      </c>
      <c r="J7" s="170">
        <v>11400</v>
      </c>
      <c r="K7" s="175"/>
    </row>
    <row r="8" s="92" customFormat="1" ht="24" customHeight="1" spans="1:11">
      <c r="A8" s="171" t="s">
        <v>10</v>
      </c>
      <c r="B8" s="170">
        <v>119300</v>
      </c>
      <c r="C8" s="170">
        <v>107900</v>
      </c>
      <c r="D8" s="170">
        <v>11400</v>
      </c>
      <c r="E8" s="170">
        <v>104333.552569</v>
      </c>
      <c r="F8" s="170">
        <v>96187.323383</v>
      </c>
      <c r="G8" s="170">
        <v>8146.229186</v>
      </c>
      <c r="H8" s="170">
        <v>120500</v>
      </c>
      <c r="I8" s="170">
        <v>109400</v>
      </c>
      <c r="J8" s="170">
        <v>11100</v>
      </c>
      <c r="K8" s="175"/>
    </row>
    <row r="9" s="92" customFormat="1" ht="24" customHeight="1" spans="1:11">
      <c r="A9" s="172" t="s">
        <v>12</v>
      </c>
      <c r="B9" s="170">
        <v>56900</v>
      </c>
      <c r="C9" s="173">
        <v>51300</v>
      </c>
      <c r="D9" s="173">
        <v>5600</v>
      </c>
      <c r="E9" s="170">
        <v>39619</v>
      </c>
      <c r="F9" s="173">
        <v>36421</v>
      </c>
      <c r="G9" s="173">
        <v>3198</v>
      </c>
      <c r="H9" s="170">
        <v>50300</v>
      </c>
      <c r="I9" s="173">
        <v>45500</v>
      </c>
      <c r="J9" s="173">
        <v>4800</v>
      </c>
      <c r="K9" s="175"/>
    </row>
    <row r="10" s="92" customFormat="1" ht="24" customHeight="1" spans="1:11">
      <c r="A10" s="172" t="s">
        <v>13</v>
      </c>
      <c r="B10" s="170">
        <v>20000</v>
      </c>
      <c r="C10" s="173">
        <v>19000</v>
      </c>
      <c r="D10" s="173">
        <v>1000</v>
      </c>
      <c r="E10" s="170">
        <v>18256.303812</v>
      </c>
      <c r="F10" s="173">
        <v>17721.874707</v>
      </c>
      <c r="G10" s="173">
        <v>534.429105</v>
      </c>
      <c r="H10" s="170">
        <v>19600</v>
      </c>
      <c r="I10" s="173">
        <v>19000</v>
      </c>
      <c r="J10" s="173">
        <v>600</v>
      </c>
      <c r="K10" s="175"/>
    </row>
    <row r="11" s="92" customFormat="1" ht="24" customHeight="1" spans="1:11">
      <c r="A11" s="172" t="s">
        <v>14</v>
      </c>
      <c r="B11" s="170">
        <v>3110</v>
      </c>
      <c r="C11" s="173">
        <v>2600</v>
      </c>
      <c r="D11" s="173">
        <v>510</v>
      </c>
      <c r="E11" s="170">
        <v>2865.780663</v>
      </c>
      <c r="F11" s="173">
        <v>1965.587853</v>
      </c>
      <c r="G11" s="173">
        <v>900.19281</v>
      </c>
      <c r="H11" s="170">
        <v>2700</v>
      </c>
      <c r="I11" s="173">
        <v>2000</v>
      </c>
      <c r="J11" s="173">
        <v>700</v>
      </c>
      <c r="K11" s="175"/>
    </row>
    <row r="12" s="92" customFormat="1" ht="24" customHeight="1" spans="1:11">
      <c r="A12" s="172" t="s">
        <v>15</v>
      </c>
      <c r="B12" s="170">
        <v>1050</v>
      </c>
      <c r="C12" s="173">
        <v>200</v>
      </c>
      <c r="D12" s="173">
        <v>850</v>
      </c>
      <c r="E12" s="170">
        <v>89.105255</v>
      </c>
      <c r="F12" s="173">
        <v>89.105255</v>
      </c>
      <c r="G12" s="173">
        <v>0</v>
      </c>
      <c r="H12" s="170">
        <v>1940</v>
      </c>
      <c r="I12" s="173">
        <v>1200</v>
      </c>
      <c r="J12" s="173">
        <v>740</v>
      </c>
      <c r="K12" s="175"/>
    </row>
    <row r="13" s="92" customFormat="1" ht="24" customHeight="1" spans="1:11">
      <c r="A13" s="172" t="s">
        <v>16</v>
      </c>
      <c r="B13" s="170">
        <v>7350</v>
      </c>
      <c r="C13" s="173">
        <v>6800</v>
      </c>
      <c r="D13" s="173">
        <v>550</v>
      </c>
      <c r="E13" s="170">
        <v>5432.650642</v>
      </c>
      <c r="F13" s="173">
        <v>5133.678935</v>
      </c>
      <c r="G13" s="173">
        <v>298.971707</v>
      </c>
      <c r="H13" s="170">
        <v>6200</v>
      </c>
      <c r="I13" s="173">
        <v>5500</v>
      </c>
      <c r="J13" s="173">
        <v>700</v>
      </c>
      <c r="K13" s="175"/>
    </row>
    <row r="14" s="92" customFormat="1" ht="24" customHeight="1" spans="1:11">
      <c r="A14" s="172" t="s">
        <v>17</v>
      </c>
      <c r="B14" s="170">
        <v>13400</v>
      </c>
      <c r="C14" s="173">
        <v>12600</v>
      </c>
      <c r="D14" s="173">
        <v>800</v>
      </c>
      <c r="E14" s="170">
        <v>17292.150787</v>
      </c>
      <c r="F14" s="173">
        <v>15155.076569</v>
      </c>
      <c r="G14" s="173">
        <v>2137.074218</v>
      </c>
      <c r="H14" s="170">
        <v>16600</v>
      </c>
      <c r="I14" s="173">
        <v>14500</v>
      </c>
      <c r="J14" s="173">
        <v>2100</v>
      </c>
      <c r="K14" s="175"/>
    </row>
    <row r="15" s="92" customFormat="1" ht="24" customHeight="1" spans="1:11">
      <c r="A15" s="172" t="s">
        <v>18</v>
      </c>
      <c r="B15" s="170">
        <v>4360</v>
      </c>
      <c r="C15" s="173">
        <v>4100</v>
      </c>
      <c r="D15" s="173">
        <v>260</v>
      </c>
      <c r="E15" s="170">
        <v>4181.193573</v>
      </c>
      <c r="F15" s="173">
        <v>3929.345211</v>
      </c>
      <c r="G15" s="173">
        <v>251.848362</v>
      </c>
      <c r="H15" s="170">
        <v>4800</v>
      </c>
      <c r="I15" s="173">
        <v>4500</v>
      </c>
      <c r="J15" s="173">
        <v>300</v>
      </c>
      <c r="K15" s="175"/>
    </row>
    <row r="16" s="92" customFormat="1" ht="24" customHeight="1" spans="1:11">
      <c r="A16" s="172" t="s">
        <v>19</v>
      </c>
      <c r="B16" s="170">
        <v>4680</v>
      </c>
      <c r="C16" s="173">
        <v>4000</v>
      </c>
      <c r="D16" s="173">
        <v>680</v>
      </c>
      <c r="E16" s="170">
        <v>6924.592176</v>
      </c>
      <c r="F16" s="173">
        <v>6224.98809</v>
      </c>
      <c r="G16" s="173">
        <v>699.604086</v>
      </c>
      <c r="H16" s="170">
        <v>9000</v>
      </c>
      <c r="I16" s="173">
        <v>8000</v>
      </c>
      <c r="J16" s="173">
        <v>1000</v>
      </c>
      <c r="K16" s="175"/>
    </row>
    <row r="17" s="92" customFormat="1" ht="24" customHeight="1" spans="1:11">
      <c r="A17" s="172" t="s">
        <v>20</v>
      </c>
      <c r="B17" s="170">
        <v>5700</v>
      </c>
      <c r="C17" s="173">
        <v>4600</v>
      </c>
      <c r="D17" s="173">
        <v>1100</v>
      </c>
      <c r="E17" s="170">
        <v>3548.972296</v>
      </c>
      <c r="F17" s="173">
        <v>3482.894618</v>
      </c>
      <c r="G17" s="173">
        <v>66.077678</v>
      </c>
      <c r="H17" s="170">
        <v>3600</v>
      </c>
      <c r="I17" s="173">
        <v>3500</v>
      </c>
      <c r="J17" s="173">
        <v>100</v>
      </c>
      <c r="K17" s="175"/>
    </row>
    <row r="18" s="92" customFormat="1" ht="24" customHeight="1" spans="1:11">
      <c r="A18" s="172" t="s">
        <v>21</v>
      </c>
      <c r="B18" s="170">
        <v>0</v>
      </c>
      <c r="C18" s="173">
        <v>0</v>
      </c>
      <c r="D18" s="173">
        <v>0</v>
      </c>
      <c r="E18" s="170">
        <v>8.697297</v>
      </c>
      <c r="F18" s="173">
        <v>7.933233</v>
      </c>
      <c r="G18" s="173">
        <v>0.764064</v>
      </c>
      <c r="H18" s="170">
        <v>10</v>
      </c>
      <c r="I18" s="173">
        <v>10</v>
      </c>
      <c r="J18" s="173"/>
      <c r="K18" s="175"/>
    </row>
    <row r="19" s="92" customFormat="1" ht="24" customHeight="1" spans="1:11">
      <c r="A19" s="172" t="s">
        <v>22</v>
      </c>
      <c r="B19" s="170">
        <v>2400</v>
      </c>
      <c r="C19" s="173">
        <v>2400</v>
      </c>
      <c r="D19" s="173">
        <v>0</v>
      </c>
      <c r="E19" s="170">
        <v>5919.441488</v>
      </c>
      <c r="F19" s="173">
        <v>5896.459488</v>
      </c>
      <c r="G19" s="173">
        <v>22.982</v>
      </c>
      <c r="H19" s="170">
        <v>5520</v>
      </c>
      <c r="I19" s="173">
        <v>5500</v>
      </c>
      <c r="J19" s="173">
        <v>20</v>
      </c>
      <c r="K19" s="175"/>
    </row>
    <row r="20" s="92" customFormat="1" ht="24" customHeight="1" spans="1:11">
      <c r="A20" s="172" t="s">
        <v>23</v>
      </c>
      <c r="B20" s="170">
        <v>350</v>
      </c>
      <c r="C20" s="173">
        <v>300</v>
      </c>
      <c r="D20" s="173">
        <v>50</v>
      </c>
      <c r="E20" s="170">
        <v>195.518555</v>
      </c>
      <c r="F20" s="173">
        <v>159.379424</v>
      </c>
      <c r="G20" s="173">
        <v>36.139131</v>
      </c>
      <c r="H20" s="170">
        <v>230</v>
      </c>
      <c r="I20" s="173">
        <v>190</v>
      </c>
      <c r="J20" s="173">
        <v>40</v>
      </c>
      <c r="K20" s="175"/>
    </row>
    <row r="21" s="92" customFormat="1" ht="24" customHeight="1" spans="1:11">
      <c r="A21" s="172" t="s">
        <v>24</v>
      </c>
      <c r="B21" s="170">
        <v>0</v>
      </c>
      <c r="C21" s="173">
        <v>0</v>
      </c>
      <c r="D21" s="173">
        <v>0</v>
      </c>
      <c r="E21" s="170">
        <v>0.146025</v>
      </c>
      <c r="F21" s="173">
        <v>0</v>
      </c>
      <c r="G21" s="173">
        <v>0.146025</v>
      </c>
      <c r="H21" s="170">
        <v>0</v>
      </c>
      <c r="I21" s="173">
        <v>0</v>
      </c>
      <c r="J21" s="173">
        <v>0</v>
      </c>
      <c r="K21" s="175"/>
    </row>
    <row r="22" s="92" customFormat="1" ht="24" customHeight="1" spans="1:11">
      <c r="A22" s="172" t="s">
        <v>25</v>
      </c>
      <c r="B22" s="170">
        <v>7340</v>
      </c>
      <c r="C22" s="173">
        <v>7000</v>
      </c>
      <c r="D22" s="173">
        <v>340</v>
      </c>
      <c r="E22" s="170">
        <v>8175</v>
      </c>
      <c r="F22" s="173">
        <v>8175</v>
      </c>
      <c r="G22" s="173">
        <v>0</v>
      </c>
      <c r="H22" s="170">
        <v>8500</v>
      </c>
      <c r="I22" s="173">
        <v>8200</v>
      </c>
      <c r="J22" s="173">
        <v>300</v>
      </c>
      <c r="K22" s="175"/>
    </row>
    <row r="23" s="92" customFormat="1" ht="24" customHeight="1" spans="1:11">
      <c r="A23" s="169" t="s">
        <v>26</v>
      </c>
      <c r="B23" s="170">
        <v>29660</v>
      </c>
      <c r="C23" s="170">
        <v>22100</v>
      </c>
      <c r="D23" s="170">
        <v>7560</v>
      </c>
      <c r="E23" s="170">
        <v>53191.088732</v>
      </c>
      <c r="F23" s="170">
        <v>45447.088732</v>
      </c>
      <c r="G23" s="170">
        <v>7744</v>
      </c>
      <c r="H23" s="170">
        <v>50000</v>
      </c>
      <c r="I23" s="170">
        <v>45600</v>
      </c>
      <c r="J23" s="170">
        <v>4400</v>
      </c>
      <c r="K23" s="175"/>
    </row>
    <row r="24" s="92" customFormat="1" ht="24" customHeight="1" spans="1:11">
      <c r="A24" s="171" t="s">
        <v>10</v>
      </c>
      <c r="B24" s="170">
        <v>29660</v>
      </c>
      <c r="C24" s="170">
        <v>22100</v>
      </c>
      <c r="D24" s="170">
        <v>7560</v>
      </c>
      <c r="E24" s="170">
        <v>53191.088732</v>
      </c>
      <c r="F24" s="170">
        <v>45447.088732</v>
      </c>
      <c r="G24" s="170">
        <v>7744</v>
      </c>
      <c r="H24" s="170">
        <v>50000</v>
      </c>
      <c r="I24" s="170">
        <v>45600</v>
      </c>
      <c r="J24" s="170">
        <v>4400</v>
      </c>
      <c r="K24" s="175"/>
    </row>
    <row r="25" s="92" customFormat="1" ht="24" customHeight="1" spans="1:11">
      <c r="A25" s="172" t="s">
        <v>27</v>
      </c>
      <c r="B25" s="170">
        <v>3600</v>
      </c>
      <c r="C25" s="173">
        <v>3200</v>
      </c>
      <c r="D25" s="173">
        <v>400</v>
      </c>
      <c r="E25" s="170">
        <v>3020</v>
      </c>
      <c r="F25" s="173">
        <v>2892</v>
      </c>
      <c r="G25" s="173">
        <v>128</v>
      </c>
      <c r="H25" s="170">
        <v>3320</v>
      </c>
      <c r="I25" s="173">
        <v>3000</v>
      </c>
      <c r="J25" s="173">
        <v>320</v>
      </c>
      <c r="K25" s="175"/>
    </row>
    <row r="26" s="92" customFormat="1" ht="24" customHeight="1" spans="1:11">
      <c r="A26" s="174" t="s">
        <v>28</v>
      </c>
      <c r="B26" s="170">
        <v>3600</v>
      </c>
      <c r="C26" s="173">
        <v>3200</v>
      </c>
      <c r="D26" s="173">
        <v>400</v>
      </c>
      <c r="E26" s="170">
        <v>2424.345628</v>
      </c>
      <c r="F26" s="173">
        <v>2296.345628</v>
      </c>
      <c r="G26" s="173">
        <v>128</v>
      </c>
      <c r="H26" s="170">
        <v>3320</v>
      </c>
      <c r="I26" s="173">
        <v>3000</v>
      </c>
      <c r="J26" s="173">
        <v>320</v>
      </c>
      <c r="K26" s="175"/>
    </row>
    <row r="27" s="92" customFormat="1" ht="24" customHeight="1" spans="1:11">
      <c r="A27" s="172" t="s">
        <v>29</v>
      </c>
      <c r="B27" s="170">
        <v>1600</v>
      </c>
      <c r="C27" s="173">
        <v>1600</v>
      </c>
      <c r="D27" s="173">
        <v>0</v>
      </c>
      <c r="E27" s="170">
        <v>1552</v>
      </c>
      <c r="F27" s="173">
        <v>1552</v>
      </c>
      <c r="G27" s="173">
        <v>0</v>
      </c>
      <c r="H27" s="170">
        <v>1550</v>
      </c>
      <c r="I27" s="173">
        <v>1550</v>
      </c>
      <c r="J27" s="173"/>
      <c r="K27" s="175"/>
    </row>
    <row r="28" s="92" customFormat="1" ht="36" customHeight="1" spans="1:11">
      <c r="A28" s="174" t="s">
        <v>30</v>
      </c>
      <c r="B28" s="170">
        <v>0</v>
      </c>
      <c r="C28" s="173">
        <v>0</v>
      </c>
      <c r="D28" s="173">
        <v>0</v>
      </c>
      <c r="E28" s="170">
        <v>0</v>
      </c>
      <c r="F28" s="173"/>
      <c r="G28" s="173">
        <v>0</v>
      </c>
      <c r="H28" s="170">
        <v>0</v>
      </c>
      <c r="I28" s="173"/>
      <c r="J28" s="173"/>
      <c r="K28" s="175"/>
    </row>
    <row r="29" s="92" customFormat="1" ht="24" customHeight="1" spans="1:11">
      <c r="A29" s="172" t="s">
        <v>31</v>
      </c>
      <c r="B29" s="170">
        <v>1900</v>
      </c>
      <c r="C29" s="173">
        <v>1900</v>
      </c>
      <c r="D29" s="173">
        <v>0</v>
      </c>
      <c r="E29" s="170">
        <v>2531.595957</v>
      </c>
      <c r="F29" s="173">
        <v>2531.595957</v>
      </c>
      <c r="G29" s="173">
        <v>0</v>
      </c>
      <c r="H29" s="170">
        <v>2550</v>
      </c>
      <c r="I29" s="173">
        <v>2550</v>
      </c>
      <c r="J29" s="173"/>
      <c r="K29" s="175"/>
    </row>
    <row r="30" s="92" customFormat="1" ht="24" customHeight="1" spans="1:11">
      <c r="A30" s="172" t="s">
        <v>32</v>
      </c>
      <c r="B30" s="170">
        <v>0</v>
      </c>
      <c r="C30" s="173">
        <v>0</v>
      </c>
      <c r="D30" s="173"/>
      <c r="E30" s="170">
        <v>10000.8858</v>
      </c>
      <c r="F30" s="173">
        <v>10000.8858</v>
      </c>
      <c r="G30" s="173">
        <v>0</v>
      </c>
      <c r="H30" s="170">
        <v>0</v>
      </c>
      <c r="I30" s="173"/>
      <c r="J30" s="173"/>
      <c r="K30" s="175"/>
    </row>
    <row r="31" s="92" customFormat="1" ht="24" customHeight="1" spans="1:11">
      <c r="A31" s="172" t="s">
        <v>33</v>
      </c>
      <c r="B31" s="170">
        <v>22460</v>
      </c>
      <c r="C31" s="173">
        <v>15300</v>
      </c>
      <c r="D31" s="173">
        <v>7160</v>
      </c>
      <c r="E31" s="170">
        <v>36069.606975</v>
      </c>
      <c r="F31" s="173">
        <v>28453.606975</v>
      </c>
      <c r="G31" s="173">
        <v>7616</v>
      </c>
      <c r="H31" s="170">
        <v>42580</v>
      </c>
      <c r="I31" s="173">
        <v>38500</v>
      </c>
      <c r="J31" s="173">
        <v>4080</v>
      </c>
      <c r="K31" s="175"/>
    </row>
    <row r="32" s="92" customFormat="1" ht="24" customHeight="1" spans="1:11">
      <c r="A32" s="172" t="s">
        <v>34</v>
      </c>
      <c r="B32" s="170">
        <v>0</v>
      </c>
      <c r="C32" s="173">
        <v>0</v>
      </c>
      <c r="D32" s="173"/>
      <c r="E32" s="170">
        <v>0</v>
      </c>
      <c r="F32" s="173"/>
      <c r="G32" s="173">
        <v>0</v>
      </c>
      <c r="H32" s="170">
        <v>0</v>
      </c>
      <c r="I32" s="173"/>
      <c r="J32" s="173"/>
      <c r="K32" s="175"/>
    </row>
    <row r="33" s="92" customFormat="1" ht="24" customHeight="1" spans="1:11">
      <c r="A33" s="172" t="s">
        <v>35</v>
      </c>
      <c r="B33" s="170">
        <v>0</v>
      </c>
      <c r="C33" s="173">
        <v>0</v>
      </c>
      <c r="D33" s="173"/>
      <c r="E33" s="170">
        <v>0</v>
      </c>
      <c r="F33" s="173"/>
      <c r="G33" s="173">
        <v>0</v>
      </c>
      <c r="H33" s="170">
        <v>0</v>
      </c>
      <c r="I33" s="173"/>
      <c r="J33" s="173"/>
      <c r="K33" s="175"/>
    </row>
    <row r="34" s="92" customFormat="1" ht="24" customHeight="1" spans="1:11">
      <c r="A34" s="172" t="s">
        <v>36</v>
      </c>
      <c r="B34" s="170">
        <v>100</v>
      </c>
      <c r="C34" s="173">
        <v>100</v>
      </c>
      <c r="D34" s="173"/>
      <c r="E34" s="170">
        <v>17</v>
      </c>
      <c r="F34" s="173">
        <v>17</v>
      </c>
      <c r="G34" s="173">
        <v>0</v>
      </c>
      <c r="H34" s="170">
        <v>0</v>
      </c>
      <c r="I34" s="173"/>
      <c r="J34" s="173"/>
      <c r="K34" s="175"/>
    </row>
  </sheetData>
  <mergeCells count="5">
    <mergeCell ref="A1:J1"/>
    <mergeCell ref="B3:D3"/>
    <mergeCell ref="E3:G3"/>
    <mergeCell ref="H3:J3"/>
    <mergeCell ref="A3:A4"/>
  </mergeCells>
  <printOptions horizontalCentered="1"/>
  <pageMargins left="0.393055555555556" right="0.393055555555556" top="0.590277777777778" bottom="0.393055555555556" header="0.393055555555556" footer="0.196527777777778"/>
  <pageSetup paperSize="9" scale="92" fitToHeight="0" orientation="portrait" horizontalDpi="600"/>
  <headerFooter>
    <oddHeader>&amp;L&amp;"黑体"&amp;12表一：</oddHeader>
    <oddFooter>&amp;C&amp;"黑体"&amp;9第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7"/>
  <sheetViews>
    <sheetView showZeros="0" zoomScale="90" zoomScaleNormal="90" workbookViewId="0">
      <selection activeCell="M1" sqref="M1"/>
    </sheetView>
  </sheetViews>
  <sheetFormatPr defaultColWidth="16.875" defaultRowHeight="14.25"/>
  <cols>
    <col min="1" max="1" width="8.625" style="139" customWidth="1"/>
    <col min="2" max="2" width="20.625" style="140" customWidth="1"/>
    <col min="3" max="3" width="11.125" style="141" customWidth="1"/>
    <col min="4" max="4" width="10" style="141" customWidth="1"/>
    <col min="5" max="5" width="10.125" style="141" customWidth="1"/>
    <col min="6" max="11" width="10.625" style="142" customWidth="1"/>
    <col min="12" max="12" width="2.625" customWidth="1"/>
  </cols>
  <sheetData>
    <row r="1" s="137" customFormat="1" ht="32" customHeight="1" spans="1:11">
      <c r="A1" s="143" t="s">
        <v>37</v>
      </c>
      <c r="B1" s="144"/>
      <c r="C1" s="145"/>
      <c r="D1" s="145"/>
      <c r="E1" s="145"/>
      <c r="F1" s="146"/>
      <c r="G1" s="146"/>
      <c r="H1" s="146"/>
      <c r="I1" s="146"/>
      <c r="J1" s="146"/>
      <c r="K1" s="146"/>
    </row>
    <row r="2" spans="11:11">
      <c r="K2" s="163" t="s">
        <v>1</v>
      </c>
    </row>
    <row r="3" s="138" customFormat="1" ht="26.25" customHeight="1" spans="1:11">
      <c r="A3" s="147" t="s">
        <v>38</v>
      </c>
      <c r="B3" s="148"/>
      <c r="C3" s="149" t="s">
        <v>3</v>
      </c>
      <c r="D3" s="149"/>
      <c r="E3" s="149"/>
      <c r="F3" s="150" t="s">
        <v>4</v>
      </c>
      <c r="G3" s="150"/>
      <c r="H3" s="150"/>
      <c r="I3" s="150" t="s">
        <v>5</v>
      </c>
      <c r="J3" s="150"/>
      <c r="K3" s="150"/>
    </row>
    <row r="4" s="138" customFormat="1" ht="26.25" customHeight="1" spans="1:11">
      <c r="A4" s="151" t="s">
        <v>39</v>
      </c>
      <c r="B4" s="152" t="s">
        <v>40</v>
      </c>
      <c r="C4" s="153" t="s">
        <v>6</v>
      </c>
      <c r="D4" s="153" t="s">
        <v>7</v>
      </c>
      <c r="E4" s="153" t="s">
        <v>8</v>
      </c>
      <c r="F4" s="154" t="s">
        <v>6</v>
      </c>
      <c r="G4" s="154" t="s">
        <v>7</v>
      </c>
      <c r="H4" s="154" t="s">
        <v>8</v>
      </c>
      <c r="I4" s="154" t="s">
        <v>6</v>
      </c>
      <c r="J4" s="154" t="s">
        <v>7</v>
      </c>
      <c r="K4" s="154" t="s">
        <v>8</v>
      </c>
    </row>
    <row r="5" ht="26.25" customHeight="1" spans="1:11">
      <c r="A5" s="155" t="s">
        <v>6</v>
      </c>
      <c r="B5" s="156"/>
      <c r="C5" s="157">
        <v>189649.580443</v>
      </c>
      <c r="D5" s="157">
        <v>170381.862281</v>
      </c>
      <c r="E5" s="157">
        <v>19267.718162</v>
      </c>
      <c r="F5" s="157">
        <v>220957.363652</v>
      </c>
      <c r="G5" s="157">
        <v>193079.616875</v>
      </c>
      <c r="H5" s="157">
        <v>27877.746777</v>
      </c>
      <c r="I5" s="157">
        <v>205589.056232</v>
      </c>
      <c r="J5" s="157">
        <v>181519.301916</v>
      </c>
      <c r="K5" s="157">
        <v>24069.754316</v>
      </c>
    </row>
    <row r="6" ht="26.25" customHeight="1" spans="1:11">
      <c r="A6" s="158">
        <v>201</v>
      </c>
      <c r="B6" s="159" t="s">
        <v>41</v>
      </c>
      <c r="C6" s="160">
        <v>24657.564383</v>
      </c>
      <c r="D6" s="160">
        <v>21637.64074</v>
      </c>
      <c r="E6" s="160">
        <v>3019.923643</v>
      </c>
      <c r="F6" s="160">
        <v>25460.960229</v>
      </c>
      <c r="G6" s="160">
        <v>22352.675786</v>
      </c>
      <c r="H6" s="160">
        <v>3108.284443</v>
      </c>
      <c r="I6" s="160">
        <v>25720.55196</v>
      </c>
      <c r="J6" s="160">
        <v>22075.916382</v>
      </c>
      <c r="K6" s="160">
        <v>3644.635578</v>
      </c>
    </row>
    <row r="7" ht="26.25" customHeight="1" spans="1:11">
      <c r="A7" s="158">
        <v>203</v>
      </c>
      <c r="B7" s="159" t="s">
        <v>42</v>
      </c>
      <c r="C7" s="160">
        <v>116</v>
      </c>
      <c r="D7" s="160">
        <v>0</v>
      </c>
      <c r="E7" s="160">
        <v>116</v>
      </c>
      <c r="F7" s="160">
        <v>100</v>
      </c>
      <c r="G7" s="160">
        <v>0</v>
      </c>
      <c r="H7" s="160">
        <v>100</v>
      </c>
      <c r="I7" s="160">
        <v>154.5</v>
      </c>
      <c r="J7" s="160">
        <v>50.5</v>
      </c>
      <c r="K7" s="160">
        <v>104</v>
      </c>
    </row>
    <row r="8" ht="26.25" customHeight="1" spans="1:11">
      <c r="A8" s="158">
        <v>204</v>
      </c>
      <c r="B8" s="159" t="s">
        <v>43</v>
      </c>
      <c r="C8" s="160">
        <v>1945.569922</v>
      </c>
      <c r="D8" s="160">
        <v>1945.569922</v>
      </c>
      <c r="E8" s="160">
        <v>0</v>
      </c>
      <c r="F8" s="160">
        <v>2156.339922</v>
      </c>
      <c r="G8" s="160">
        <v>2156.339922</v>
      </c>
      <c r="H8" s="160">
        <v>0</v>
      </c>
      <c r="I8" s="160">
        <v>1905.363617</v>
      </c>
      <c r="J8" s="160">
        <v>1905.363617</v>
      </c>
      <c r="K8" s="160">
        <v>0</v>
      </c>
    </row>
    <row r="9" ht="26.25" customHeight="1" spans="1:11">
      <c r="A9" s="158">
        <v>205</v>
      </c>
      <c r="B9" s="159" t="s">
        <v>44</v>
      </c>
      <c r="C9" s="160">
        <v>37836.1723</v>
      </c>
      <c r="D9" s="160">
        <v>30542.720667</v>
      </c>
      <c r="E9" s="160">
        <v>7293.451633</v>
      </c>
      <c r="F9" s="160">
        <v>40178.483118</v>
      </c>
      <c r="G9" s="160">
        <v>31677.210606</v>
      </c>
      <c r="H9" s="160">
        <v>8501.272512</v>
      </c>
      <c r="I9" s="160">
        <v>42103.217103</v>
      </c>
      <c r="J9" s="160">
        <v>31617.547914</v>
      </c>
      <c r="K9" s="160">
        <v>10485.669189</v>
      </c>
    </row>
    <row r="10" ht="26.25" customHeight="1" spans="1:11">
      <c r="A10" s="158">
        <v>206</v>
      </c>
      <c r="B10" s="159" t="s">
        <v>45</v>
      </c>
      <c r="C10" s="160">
        <v>12002.750705</v>
      </c>
      <c r="D10" s="160">
        <v>12002.750705</v>
      </c>
      <c r="E10" s="160">
        <v>0</v>
      </c>
      <c r="F10" s="160">
        <v>9679.139401</v>
      </c>
      <c r="G10" s="160">
        <v>9679.139401</v>
      </c>
      <c r="H10" s="160">
        <v>0</v>
      </c>
      <c r="I10" s="160">
        <v>12072.374164</v>
      </c>
      <c r="J10" s="160">
        <v>12072.374164</v>
      </c>
      <c r="K10" s="160">
        <v>0</v>
      </c>
    </row>
    <row r="11" ht="26.25" customHeight="1" spans="1:11">
      <c r="A11" s="158">
        <v>207</v>
      </c>
      <c r="B11" s="159" t="s">
        <v>46</v>
      </c>
      <c r="C11" s="160">
        <v>377.424033</v>
      </c>
      <c r="D11" s="160">
        <v>377.424033</v>
      </c>
      <c r="E11" s="160">
        <v>0</v>
      </c>
      <c r="F11" s="160">
        <v>522.023121</v>
      </c>
      <c r="G11" s="160">
        <v>522.023121</v>
      </c>
      <c r="H11" s="160">
        <v>0</v>
      </c>
      <c r="I11" s="160">
        <v>402.822069</v>
      </c>
      <c r="J11" s="160">
        <v>402.822069</v>
      </c>
      <c r="K11" s="160">
        <v>0</v>
      </c>
    </row>
    <row r="12" ht="26.25" customHeight="1" spans="1:11">
      <c r="A12" s="158">
        <v>208</v>
      </c>
      <c r="B12" s="159" t="s">
        <v>47</v>
      </c>
      <c r="C12" s="160">
        <v>21113.824099</v>
      </c>
      <c r="D12" s="160">
        <v>17478.324099</v>
      </c>
      <c r="E12" s="160">
        <v>3635.5</v>
      </c>
      <c r="F12" s="160">
        <v>21206.45772</v>
      </c>
      <c r="G12" s="160">
        <v>17461.75772</v>
      </c>
      <c r="H12" s="160">
        <v>3744.7</v>
      </c>
      <c r="I12" s="160">
        <v>22716.241006</v>
      </c>
      <c r="J12" s="160">
        <v>19713.541006</v>
      </c>
      <c r="K12" s="160">
        <v>3002.7</v>
      </c>
    </row>
    <row r="13" ht="26.25" customHeight="1" spans="1:11">
      <c r="A13" s="158">
        <v>210</v>
      </c>
      <c r="B13" s="159" t="s">
        <v>48</v>
      </c>
      <c r="C13" s="160">
        <v>7727.302223</v>
      </c>
      <c r="D13" s="160">
        <v>7302.306223</v>
      </c>
      <c r="E13" s="160">
        <v>424.996</v>
      </c>
      <c r="F13" s="160">
        <v>8884.241419</v>
      </c>
      <c r="G13" s="160">
        <v>8001.755419</v>
      </c>
      <c r="H13" s="160">
        <v>882.486</v>
      </c>
      <c r="I13" s="160">
        <v>7587.115344</v>
      </c>
      <c r="J13" s="160">
        <v>7162.115344</v>
      </c>
      <c r="K13" s="160">
        <v>425</v>
      </c>
    </row>
    <row r="14" ht="26.25" customHeight="1" spans="1:11">
      <c r="A14" s="158">
        <v>211</v>
      </c>
      <c r="B14" s="159" t="s">
        <v>49</v>
      </c>
      <c r="C14" s="160">
        <v>2963.871579</v>
      </c>
      <c r="D14" s="160">
        <v>2963.871579</v>
      </c>
      <c r="E14" s="160">
        <v>0</v>
      </c>
      <c r="F14" s="160">
        <v>7647.530389</v>
      </c>
      <c r="G14" s="160">
        <v>7647.530389</v>
      </c>
      <c r="H14" s="160">
        <v>0</v>
      </c>
      <c r="I14" s="160">
        <v>5978.461805</v>
      </c>
      <c r="J14" s="160">
        <v>5978.461805</v>
      </c>
      <c r="K14" s="160">
        <v>0</v>
      </c>
    </row>
    <row r="15" ht="26.25" customHeight="1" spans="1:11">
      <c r="A15" s="158">
        <v>212</v>
      </c>
      <c r="B15" s="159" t="s">
        <v>50</v>
      </c>
      <c r="C15" s="160">
        <v>41827.117477</v>
      </c>
      <c r="D15" s="160">
        <v>38901.808432</v>
      </c>
      <c r="E15" s="160">
        <v>2925.309045</v>
      </c>
      <c r="F15" s="160">
        <v>35273.155101</v>
      </c>
      <c r="G15" s="160">
        <v>27262.68912</v>
      </c>
      <c r="H15" s="160">
        <v>8010.465981</v>
      </c>
      <c r="I15" s="160">
        <v>35616.255808</v>
      </c>
      <c r="J15" s="160">
        <v>31647.524318</v>
      </c>
      <c r="K15" s="160">
        <v>3968.73149</v>
      </c>
    </row>
    <row r="16" ht="26.25" customHeight="1" spans="1:11">
      <c r="A16" s="158">
        <v>213</v>
      </c>
      <c r="B16" s="159" t="s">
        <v>51</v>
      </c>
      <c r="C16" s="160">
        <v>9923.294052</v>
      </c>
      <c r="D16" s="160">
        <v>9923.294052</v>
      </c>
      <c r="E16" s="160">
        <v>0</v>
      </c>
      <c r="F16" s="160">
        <v>14547.489748</v>
      </c>
      <c r="G16" s="160">
        <v>12747.489748</v>
      </c>
      <c r="H16" s="160">
        <v>1800</v>
      </c>
      <c r="I16" s="160">
        <v>13147.51325</v>
      </c>
      <c r="J16" s="160">
        <v>12947.51325</v>
      </c>
      <c r="K16" s="160">
        <v>200</v>
      </c>
    </row>
    <row r="17" ht="26.25" customHeight="1" spans="1:11">
      <c r="A17" s="158">
        <v>214</v>
      </c>
      <c r="B17" s="159" t="s">
        <v>52</v>
      </c>
      <c r="C17" s="160">
        <v>9</v>
      </c>
      <c r="D17" s="160">
        <v>9</v>
      </c>
      <c r="E17" s="160">
        <v>0</v>
      </c>
      <c r="F17" s="160">
        <v>508.7</v>
      </c>
      <c r="G17" s="160">
        <v>508.7</v>
      </c>
      <c r="H17" s="160">
        <v>0</v>
      </c>
      <c r="I17" s="160">
        <v>9</v>
      </c>
      <c r="J17" s="160">
        <v>9</v>
      </c>
      <c r="K17" s="160">
        <v>0</v>
      </c>
    </row>
    <row r="18" ht="26.25" customHeight="1" spans="1:11">
      <c r="A18" s="158">
        <v>215</v>
      </c>
      <c r="B18" s="159" t="s">
        <v>53</v>
      </c>
      <c r="C18" s="160">
        <v>11006.829922</v>
      </c>
      <c r="D18" s="160">
        <v>10927.292081</v>
      </c>
      <c r="E18" s="160">
        <v>79.537841</v>
      </c>
      <c r="F18" s="160">
        <v>23825.404322</v>
      </c>
      <c r="G18" s="160">
        <v>23745.866481</v>
      </c>
      <c r="H18" s="160">
        <v>79.537841</v>
      </c>
      <c r="I18" s="160">
        <v>15977.260408</v>
      </c>
      <c r="J18" s="160">
        <v>15908.242349</v>
      </c>
      <c r="K18" s="160">
        <v>69.018059</v>
      </c>
    </row>
    <row r="19" ht="26.25" customHeight="1" spans="1:11">
      <c r="A19" s="158">
        <v>216</v>
      </c>
      <c r="B19" s="159" t="s">
        <v>54</v>
      </c>
      <c r="C19" s="160">
        <v>0</v>
      </c>
      <c r="D19" s="160">
        <v>0</v>
      </c>
      <c r="E19" s="160">
        <v>0</v>
      </c>
      <c r="F19" s="160">
        <v>470</v>
      </c>
      <c r="G19" s="160">
        <v>470</v>
      </c>
      <c r="H19" s="160">
        <v>0</v>
      </c>
      <c r="I19" s="160">
        <v>0</v>
      </c>
      <c r="J19" s="160">
        <v>0</v>
      </c>
      <c r="K19" s="160">
        <v>0</v>
      </c>
    </row>
    <row r="20" ht="26.25" customHeight="1" spans="1:11">
      <c r="A20" s="158">
        <v>217</v>
      </c>
      <c r="B20" s="159" t="s">
        <v>55</v>
      </c>
      <c r="C20" s="160">
        <v>0</v>
      </c>
      <c r="D20" s="160">
        <v>0</v>
      </c>
      <c r="E20" s="160">
        <v>0</v>
      </c>
      <c r="F20" s="160">
        <v>7.3299</v>
      </c>
      <c r="G20" s="160">
        <v>7.3299</v>
      </c>
      <c r="H20" s="160">
        <v>0</v>
      </c>
      <c r="I20" s="160">
        <v>0</v>
      </c>
      <c r="J20" s="160">
        <v>0</v>
      </c>
      <c r="K20" s="160">
        <v>0</v>
      </c>
    </row>
    <row r="21" ht="26.25" customHeight="1" spans="1:11">
      <c r="A21" s="158">
        <v>220</v>
      </c>
      <c r="B21" s="159" t="s">
        <v>56</v>
      </c>
      <c r="C21" s="160">
        <v>6080.54899</v>
      </c>
      <c r="D21" s="160">
        <v>5505.54899</v>
      </c>
      <c r="E21" s="160">
        <v>575</v>
      </c>
      <c r="F21" s="160">
        <v>6714.415404</v>
      </c>
      <c r="G21" s="160">
        <v>6139.415404</v>
      </c>
      <c r="H21" s="160">
        <v>575</v>
      </c>
      <c r="I21" s="160">
        <v>1178.379808</v>
      </c>
      <c r="J21" s="160">
        <v>1178.379808</v>
      </c>
      <c r="K21" s="160">
        <v>0</v>
      </c>
    </row>
    <row r="22" ht="26.25" customHeight="1" spans="1:11">
      <c r="A22" s="158">
        <v>221</v>
      </c>
      <c r="B22" s="159" t="s">
        <v>57</v>
      </c>
      <c r="C22" s="160">
        <v>734.5</v>
      </c>
      <c r="D22" s="160">
        <v>734.5</v>
      </c>
      <c r="E22" s="160">
        <v>0</v>
      </c>
      <c r="F22" s="160">
        <v>12484.58</v>
      </c>
      <c r="G22" s="160">
        <v>12484.58</v>
      </c>
      <c r="H22" s="160">
        <v>0</v>
      </c>
      <c r="I22" s="160">
        <v>5914</v>
      </c>
      <c r="J22" s="160">
        <v>5914</v>
      </c>
      <c r="K22" s="160">
        <v>0</v>
      </c>
    </row>
    <row r="23" ht="26.25" customHeight="1" spans="1:11">
      <c r="A23" s="158">
        <v>224</v>
      </c>
      <c r="B23" s="159" t="s">
        <v>58</v>
      </c>
      <c r="C23" s="160">
        <v>1629.810758</v>
      </c>
      <c r="D23" s="160">
        <v>1629.810758</v>
      </c>
      <c r="E23" s="160">
        <v>0</v>
      </c>
      <c r="F23" s="160">
        <v>1775.113858</v>
      </c>
      <c r="G23" s="160">
        <v>1775.113858</v>
      </c>
      <c r="H23" s="160">
        <v>0</v>
      </c>
      <c r="I23" s="160">
        <v>1585.99989</v>
      </c>
      <c r="J23" s="160">
        <v>1585.99989</v>
      </c>
      <c r="K23" s="160">
        <v>0</v>
      </c>
    </row>
    <row r="24" ht="26.25" customHeight="1" spans="1:11">
      <c r="A24" s="158">
        <v>227</v>
      </c>
      <c r="B24" s="161" t="s">
        <v>59</v>
      </c>
      <c r="C24" s="160">
        <v>4000</v>
      </c>
      <c r="D24" s="160">
        <v>3500</v>
      </c>
      <c r="E24" s="160">
        <v>500</v>
      </c>
      <c r="F24" s="160">
        <v>1500</v>
      </c>
      <c r="G24" s="160">
        <v>1000</v>
      </c>
      <c r="H24" s="160">
        <v>500</v>
      </c>
      <c r="I24" s="160">
        <v>4000</v>
      </c>
      <c r="J24" s="160">
        <v>3500</v>
      </c>
      <c r="K24" s="160">
        <v>500</v>
      </c>
    </row>
    <row r="25" ht="26.25" customHeight="1" spans="1:11">
      <c r="A25" s="158">
        <v>229</v>
      </c>
      <c r="B25" s="159" t="s">
        <v>60</v>
      </c>
      <c r="C25" s="160">
        <v>1000</v>
      </c>
      <c r="D25" s="160">
        <v>1000</v>
      </c>
      <c r="E25" s="160">
        <v>0</v>
      </c>
      <c r="F25" s="160">
        <v>1668</v>
      </c>
      <c r="G25" s="160">
        <v>1668</v>
      </c>
      <c r="H25" s="160">
        <v>0</v>
      </c>
      <c r="I25" s="160">
        <v>3000</v>
      </c>
      <c r="J25" s="160">
        <v>2000</v>
      </c>
      <c r="K25" s="160">
        <v>1000</v>
      </c>
    </row>
    <row r="26" ht="26.25" customHeight="1" spans="1:11">
      <c r="A26" s="158">
        <v>232</v>
      </c>
      <c r="B26" s="159" t="s">
        <v>61</v>
      </c>
      <c r="C26" s="160">
        <v>4628</v>
      </c>
      <c r="D26" s="160">
        <v>3950</v>
      </c>
      <c r="E26" s="160">
        <v>678</v>
      </c>
      <c r="F26" s="160">
        <v>6278</v>
      </c>
      <c r="G26" s="160">
        <v>5722</v>
      </c>
      <c r="H26" s="160">
        <v>556</v>
      </c>
      <c r="I26" s="160">
        <v>6450</v>
      </c>
      <c r="J26" s="160">
        <v>5800</v>
      </c>
      <c r="K26" s="160">
        <v>650</v>
      </c>
    </row>
    <row r="27" ht="26.25" customHeight="1" spans="1:11">
      <c r="A27" s="162">
        <v>233</v>
      </c>
      <c r="B27" s="159" t="s">
        <v>62</v>
      </c>
      <c r="C27" s="160">
        <v>70</v>
      </c>
      <c r="D27" s="160">
        <v>50</v>
      </c>
      <c r="E27" s="160">
        <v>20</v>
      </c>
      <c r="F27" s="160">
        <v>70</v>
      </c>
      <c r="G27" s="160">
        <v>50</v>
      </c>
      <c r="H27" s="160">
        <v>20</v>
      </c>
      <c r="I27" s="160">
        <v>70</v>
      </c>
      <c r="J27" s="160">
        <v>50</v>
      </c>
      <c r="K27" s="160">
        <v>20</v>
      </c>
    </row>
  </sheetData>
  <autoFilter xmlns:etc="http://www.wps.cn/officeDocument/2017/etCustomData" ref="A3:M27" etc:filterBottomFollowUsedRange="0">
    <extLst/>
  </autoFilter>
  <mergeCells count="6">
    <mergeCell ref="A1:K1"/>
    <mergeCell ref="A3:B3"/>
    <mergeCell ref="C3:E3"/>
    <mergeCell ref="F3:H3"/>
    <mergeCell ref="I3:K3"/>
    <mergeCell ref="A5:B5"/>
  </mergeCells>
  <printOptions horizontalCentered="1"/>
  <pageMargins left="0.393055555555556" right="0.393055555555556" top="0.590277777777778" bottom="0.393055555555556" header="0.393055555555556" footer="0.196527777777778"/>
  <pageSetup paperSize="9" scale="78" firstPageNumber="2" fitToHeight="0" orientation="portrait" useFirstPageNumber="1" horizontalDpi="600"/>
  <headerFooter>
    <oddHeader>&amp;L&amp;"黑体"&amp;12表二：</oddHeader>
    <oddFooter>&amp;C&amp;"黑体"&amp;9第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0"/>
  <sheetViews>
    <sheetView zoomScaleSheetLayoutView="60" workbookViewId="0">
      <selection activeCell="L11" sqref="L11"/>
    </sheetView>
  </sheetViews>
  <sheetFormatPr defaultColWidth="8" defaultRowHeight="12.75" customHeight="1"/>
  <cols>
    <col min="1" max="1" width="17.375" style="14" customWidth="1"/>
    <col min="2" max="9" width="13.25" style="14" customWidth="1"/>
    <col min="10" max="10" width="8" style="14" customWidth="1"/>
    <col min="11" max="16384" width="8" style="15"/>
  </cols>
  <sheetData>
    <row r="1" s="14" customFormat="1" ht="16.5" customHeight="1" spans="1:1">
      <c r="A1" s="14" t="s">
        <v>63</v>
      </c>
    </row>
    <row r="2" s="14" customFormat="1" ht="41.25" customHeight="1" spans="1:9">
      <c r="A2" s="16" t="s">
        <v>64</v>
      </c>
      <c r="B2" s="125"/>
      <c r="C2" s="125"/>
      <c r="D2" s="125"/>
      <c r="E2" s="125"/>
      <c r="F2" s="125"/>
      <c r="G2" s="125"/>
      <c r="H2" s="125"/>
      <c r="I2" s="125"/>
    </row>
    <row r="3" s="14" customFormat="1" ht="18" customHeight="1" spans="1:9">
      <c r="A3" s="134" t="s">
        <v>1</v>
      </c>
      <c r="B3" s="134"/>
      <c r="C3" s="134"/>
      <c r="D3" s="134"/>
      <c r="E3" s="134"/>
      <c r="F3" s="134"/>
      <c r="G3" s="134"/>
      <c r="H3" s="134"/>
      <c r="I3" s="134"/>
    </row>
    <row r="4" s="14" customFormat="1" ht="21" customHeight="1" spans="1:9">
      <c r="A4" s="129" t="s">
        <v>65</v>
      </c>
      <c r="B4" s="129" t="s">
        <v>66</v>
      </c>
      <c r="C4" s="129" t="s">
        <v>67</v>
      </c>
      <c r="D4" s="129"/>
      <c r="E4" s="129"/>
      <c r="F4" s="129" t="s">
        <v>68</v>
      </c>
      <c r="G4" s="129"/>
      <c r="H4" s="129"/>
      <c r="I4" s="129"/>
    </row>
    <row r="5" s="14" customFormat="1" ht="45" customHeight="1" spans="1:9">
      <c r="A5" s="135"/>
      <c r="B5" s="135"/>
      <c r="C5" s="135" t="s">
        <v>69</v>
      </c>
      <c r="D5" s="135" t="s">
        <v>70</v>
      </c>
      <c r="E5" s="135" t="s">
        <v>71</v>
      </c>
      <c r="F5" s="135" t="s">
        <v>69</v>
      </c>
      <c r="G5" s="136" t="s">
        <v>72</v>
      </c>
      <c r="H5" s="136" t="s">
        <v>73</v>
      </c>
      <c r="I5" s="135" t="s">
        <v>59</v>
      </c>
    </row>
    <row r="6" s="14" customFormat="1" ht="21.75" customHeight="1" spans="1:9">
      <c r="A6" s="130" t="s">
        <v>6</v>
      </c>
      <c r="B6" s="132">
        <v>193240.302644</v>
      </c>
      <c r="C6" s="132">
        <v>38588.463936</v>
      </c>
      <c r="D6" s="132">
        <v>36292.670372</v>
      </c>
      <c r="E6" s="132">
        <v>2295.793564</v>
      </c>
      <c r="F6" s="132">
        <v>154651.838708</v>
      </c>
      <c r="G6" s="132"/>
      <c r="H6" s="132">
        <v>151151.838708</v>
      </c>
      <c r="I6" s="130">
        <v>3500</v>
      </c>
    </row>
    <row r="7" s="14" customFormat="1" ht="21.75" customHeight="1" spans="1:9">
      <c r="A7" s="130" t="s">
        <v>74</v>
      </c>
      <c r="B7" s="132">
        <v>22075.916382</v>
      </c>
      <c r="C7" s="132">
        <v>10677.276382</v>
      </c>
      <c r="D7" s="132">
        <v>9494.281957</v>
      </c>
      <c r="E7" s="132">
        <v>1182.994425</v>
      </c>
      <c r="F7" s="132">
        <v>11398.64</v>
      </c>
      <c r="G7" s="132"/>
      <c r="H7" s="132">
        <v>11398.64</v>
      </c>
      <c r="I7" s="130"/>
    </row>
    <row r="8" s="14" customFormat="1" ht="21.75" customHeight="1" spans="1:9">
      <c r="A8" s="130" t="s">
        <v>75</v>
      </c>
      <c r="B8" s="132">
        <v>15</v>
      </c>
      <c r="C8" s="132"/>
      <c r="D8" s="132"/>
      <c r="E8" s="132"/>
      <c r="F8" s="132">
        <v>15</v>
      </c>
      <c r="G8" s="132"/>
      <c r="H8" s="132">
        <v>15</v>
      </c>
      <c r="I8" s="130"/>
    </row>
    <row r="9" s="14" customFormat="1" ht="21.75" customHeight="1" spans="1:9">
      <c r="A9" s="127" t="s">
        <v>76</v>
      </c>
      <c r="B9" s="133">
        <v>15</v>
      </c>
      <c r="C9" s="133"/>
      <c r="D9" s="133"/>
      <c r="E9" s="133"/>
      <c r="F9" s="133">
        <v>15</v>
      </c>
      <c r="G9" s="133"/>
      <c r="H9" s="133">
        <v>15</v>
      </c>
      <c r="I9" s="127"/>
    </row>
    <row r="10" s="14" customFormat="1" ht="21.75" customHeight="1" spans="1:9">
      <c r="A10" s="130" t="s">
        <v>77</v>
      </c>
      <c r="B10" s="132">
        <v>8784.784656</v>
      </c>
      <c r="C10" s="132">
        <v>5332.144656</v>
      </c>
      <c r="D10" s="132">
        <v>4712.949799</v>
      </c>
      <c r="E10" s="132">
        <v>619.194857</v>
      </c>
      <c r="F10" s="132">
        <v>3452.64</v>
      </c>
      <c r="G10" s="132"/>
      <c r="H10" s="132">
        <v>3452.64</v>
      </c>
      <c r="I10" s="130"/>
    </row>
    <row r="11" s="14" customFormat="1" ht="21.75" customHeight="1" spans="1:9">
      <c r="A11" s="127" t="s">
        <v>78</v>
      </c>
      <c r="B11" s="133">
        <v>5332.144656</v>
      </c>
      <c r="C11" s="133">
        <v>5332.144656</v>
      </c>
      <c r="D11" s="133">
        <v>4712.949799</v>
      </c>
      <c r="E11" s="133">
        <v>619.194857</v>
      </c>
      <c r="F11" s="133"/>
      <c r="G11" s="133"/>
      <c r="H11" s="133"/>
      <c r="I11" s="127"/>
    </row>
    <row r="12" s="14" customFormat="1" ht="21.75" customHeight="1" spans="1:9">
      <c r="A12" s="127" t="s">
        <v>79</v>
      </c>
      <c r="B12" s="133">
        <v>3452.64</v>
      </c>
      <c r="C12" s="133"/>
      <c r="D12" s="133"/>
      <c r="E12" s="133"/>
      <c r="F12" s="133">
        <v>3452.64</v>
      </c>
      <c r="G12" s="133"/>
      <c r="H12" s="133">
        <v>3452.64</v>
      </c>
      <c r="I12" s="127"/>
    </row>
    <row r="13" s="14" customFormat="1" ht="21.75" customHeight="1" spans="1:9">
      <c r="A13" s="130" t="s">
        <v>80</v>
      </c>
      <c r="B13" s="132">
        <v>950.12318</v>
      </c>
      <c r="C13" s="132">
        <v>296.62318</v>
      </c>
      <c r="D13" s="132">
        <v>270.254277</v>
      </c>
      <c r="E13" s="132">
        <v>26.368903</v>
      </c>
      <c r="F13" s="132">
        <v>653.5</v>
      </c>
      <c r="G13" s="132"/>
      <c r="H13" s="132">
        <v>653.5</v>
      </c>
      <c r="I13" s="130"/>
    </row>
    <row r="14" s="14" customFormat="1" ht="21.75" customHeight="1" spans="1:9">
      <c r="A14" s="127" t="s">
        <v>81</v>
      </c>
      <c r="B14" s="133">
        <v>296.62318</v>
      </c>
      <c r="C14" s="133">
        <v>296.62318</v>
      </c>
      <c r="D14" s="133">
        <v>270.254277</v>
      </c>
      <c r="E14" s="133">
        <v>26.368903</v>
      </c>
      <c r="F14" s="133"/>
      <c r="G14" s="133"/>
      <c r="H14" s="133"/>
      <c r="I14" s="127"/>
    </row>
    <row r="15" s="14" customFormat="1" ht="21.75" customHeight="1" spans="1:9">
      <c r="A15" s="127" t="s">
        <v>82</v>
      </c>
      <c r="B15" s="133">
        <v>463.5</v>
      </c>
      <c r="C15" s="133"/>
      <c r="D15" s="133"/>
      <c r="E15" s="133"/>
      <c r="F15" s="133">
        <v>463.5</v>
      </c>
      <c r="G15" s="133"/>
      <c r="H15" s="133">
        <v>463.5</v>
      </c>
      <c r="I15" s="127"/>
    </row>
    <row r="16" s="14" customFormat="1" ht="21.75" customHeight="1" spans="1:9">
      <c r="A16" s="127" t="s">
        <v>83</v>
      </c>
      <c r="B16" s="133">
        <v>190</v>
      </c>
      <c r="C16" s="133"/>
      <c r="D16" s="133"/>
      <c r="E16" s="133"/>
      <c r="F16" s="133">
        <v>190</v>
      </c>
      <c r="G16" s="133"/>
      <c r="H16" s="133">
        <v>190</v>
      </c>
      <c r="I16" s="127"/>
    </row>
    <row r="17" s="14" customFormat="1" ht="21.75" customHeight="1" spans="1:9">
      <c r="A17" s="130" t="s">
        <v>84</v>
      </c>
      <c r="B17" s="132">
        <v>317.47839</v>
      </c>
      <c r="C17" s="132">
        <v>157.47839</v>
      </c>
      <c r="D17" s="132">
        <v>141.216474</v>
      </c>
      <c r="E17" s="132">
        <v>16.261916</v>
      </c>
      <c r="F17" s="132">
        <v>160</v>
      </c>
      <c r="G17" s="132"/>
      <c r="H17" s="132">
        <v>160</v>
      </c>
      <c r="I17" s="130"/>
    </row>
    <row r="18" s="14" customFormat="1" ht="21.75" customHeight="1" spans="1:9">
      <c r="A18" s="127" t="s">
        <v>85</v>
      </c>
      <c r="B18" s="133">
        <v>157.47839</v>
      </c>
      <c r="C18" s="133">
        <v>157.47839</v>
      </c>
      <c r="D18" s="133">
        <v>141.216474</v>
      </c>
      <c r="E18" s="133">
        <v>16.261916</v>
      </c>
      <c r="F18" s="133"/>
      <c r="G18" s="133"/>
      <c r="H18" s="133"/>
      <c r="I18" s="127"/>
    </row>
    <row r="19" s="14" customFormat="1" ht="21.75" customHeight="1" spans="1:9">
      <c r="A19" s="127" t="s">
        <v>86</v>
      </c>
      <c r="B19" s="133">
        <v>160</v>
      </c>
      <c r="C19" s="133"/>
      <c r="D19" s="133"/>
      <c r="E19" s="133"/>
      <c r="F19" s="133">
        <v>160</v>
      </c>
      <c r="G19" s="133"/>
      <c r="H19" s="133">
        <v>160</v>
      </c>
      <c r="I19" s="127"/>
    </row>
    <row r="20" s="14" customFormat="1" ht="21.75" customHeight="1" spans="1:9">
      <c r="A20" s="130" t="s">
        <v>87</v>
      </c>
      <c r="B20" s="132">
        <v>1315.416027</v>
      </c>
      <c r="C20" s="132">
        <v>855.416027</v>
      </c>
      <c r="D20" s="132">
        <v>786.42449</v>
      </c>
      <c r="E20" s="132">
        <v>68.991537</v>
      </c>
      <c r="F20" s="132">
        <v>460</v>
      </c>
      <c r="G20" s="132"/>
      <c r="H20" s="132">
        <v>460</v>
      </c>
      <c r="I20" s="130"/>
    </row>
    <row r="21" s="14" customFormat="1" ht="21.75" customHeight="1" spans="1:9">
      <c r="A21" s="127" t="s">
        <v>88</v>
      </c>
      <c r="B21" s="133">
        <v>452.657548</v>
      </c>
      <c r="C21" s="133">
        <v>452.657548</v>
      </c>
      <c r="D21" s="133">
        <v>411.097253</v>
      </c>
      <c r="E21" s="133">
        <v>41.560295</v>
      </c>
      <c r="F21" s="133"/>
      <c r="G21" s="133"/>
      <c r="H21" s="133"/>
      <c r="I21" s="127"/>
    </row>
    <row r="22" s="14" customFormat="1" ht="21.75" customHeight="1" spans="1:9">
      <c r="A22" s="127" t="s">
        <v>89</v>
      </c>
      <c r="B22" s="133">
        <v>70</v>
      </c>
      <c r="C22" s="133"/>
      <c r="D22" s="133"/>
      <c r="E22" s="133"/>
      <c r="F22" s="133">
        <v>70</v>
      </c>
      <c r="G22" s="133"/>
      <c r="H22" s="133">
        <v>70</v>
      </c>
      <c r="I22" s="127"/>
    </row>
    <row r="23" s="14" customFormat="1" ht="21.75" customHeight="1" spans="1:9">
      <c r="A23" s="127" t="s">
        <v>90</v>
      </c>
      <c r="B23" s="133">
        <v>165</v>
      </c>
      <c r="C23" s="133"/>
      <c r="D23" s="133"/>
      <c r="E23" s="133"/>
      <c r="F23" s="133">
        <v>165</v>
      </c>
      <c r="G23" s="133"/>
      <c r="H23" s="133">
        <v>165</v>
      </c>
      <c r="I23" s="127"/>
    </row>
    <row r="24" s="14" customFormat="1" ht="21.75" customHeight="1" spans="1:9">
      <c r="A24" s="127" t="s">
        <v>91</v>
      </c>
      <c r="B24" s="133">
        <v>402.758479</v>
      </c>
      <c r="C24" s="133">
        <v>402.758479</v>
      </c>
      <c r="D24" s="133">
        <v>375.327237</v>
      </c>
      <c r="E24" s="133">
        <v>27.431242</v>
      </c>
      <c r="F24" s="133"/>
      <c r="G24" s="133"/>
      <c r="H24" s="133"/>
      <c r="I24" s="127"/>
    </row>
    <row r="25" s="14" customFormat="1" ht="21.75" customHeight="1" spans="1:9">
      <c r="A25" s="127" t="s">
        <v>92</v>
      </c>
      <c r="B25" s="133">
        <v>225</v>
      </c>
      <c r="C25" s="133"/>
      <c r="D25" s="133"/>
      <c r="E25" s="133"/>
      <c r="F25" s="133">
        <v>225</v>
      </c>
      <c r="G25" s="133"/>
      <c r="H25" s="133">
        <v>225</v>
      </c>
      <c r="I25" s="127"/>
    </row>
    <row r="26" s="14" customFormat="1" ht="21.75" customHeight="1" spans="1:9">
      <c r="A26" s="130" t="s">
        <v>93</v>
      </c>
      <c r="B26" s="132">
        <v>2200</v>
      </c>
      <c r="C26" s="132"/>
      <c r="D26" s="132"/>
      <c r="E26" s="132"/>
      <c r="F26" s="132">
        <v>2200</v>
      </c>
      <c r="G26" s="132"/>
      <c r="H26" s="132">
        <v>2200</v>
      </c>
      <c r="I26" s="130"/>
    </row>
    <row r="27" s="14" customFormat="1" ht="21.75" customHeight="1" spans="1:9">
      <c r="A27" s="127" t="s">
        <v>94</v>
      </c>
      <c r="B27" s="133">
        <v>2200</v>
      </c>
      <c r="C27" s="133"/>
      <c r="D27" s="133"/>
      <c r="E27" s="133"/>
      <c r="F27" s="133">
        <v>2200</v>
      </c>
      <c r="G27" s="133"/>
      <c r="H27" s="133">
        <v>2200</v>
      </c>
      <c r="I27" s="127"/>
    </row>
    <row r="28" s="14" customFormat="1" ht="21.75" customHeight="1" spans="1:9">
      <c r="A28" s="130" t="s">
        <v>95</v>
      </c>
      <c r="B28" s="132">
        <v>271.99471</v>
      </c>
      <c r="C28" s="132">
        <v>189.99471</v>
      </c>
      <c r="D28" s="132">
        <v>171.859581</v>
      </c>
      <c r="E28" s="132">
        <v>18.135129</v>
      </c>
      <c r="F28" s="132">
        <v>82</v>
      </c>
      <c r="G28" s="132"/>
      <c r="H28" s="132">
        <v>82</v>
      </c>
      <c r="I28" s="130"/>
    </row>
    <row r="29" s="14" customFormat="1" ht="21.75" customHeight="1" spans="1:9">
      <c r="A29" s="127" t="s">
        <v>96</v>
      </c>
      <c r="B29" s="133">
        <v>189.99471</v>
      </c>
      <c r="C29" s="133">
        <v>189.99471</v>
      </c>
      <c r="D29" s="133">
        <v>171.859581</v>
      </c>
      <c r="E29" s="133">
        <v>18.135129</v>
      </c>
      <c r="F29" s="133"/>
      <c r="G29" s="133"/>
      <c r="H29" s="133"/>
      <c r="I29" s="127"/>
    </row>
    <row r="30" s="14" customFormat="1" ht="21.75" customHeight="1" spans="1:9">
      <c r="A30" s="127" t="s">
        <v>97</v>
      </c>
      <c r="B30" s="133">
        <v>2</v>
      </c>
      <c r="C30" s="133"/>
      <c r="D30" s="133"/>
      <c r="E30" s="133"/>
      <c r="F30" s="133">
        <v>2</v>
      </c>
      <c r="G30" s="133"/>
      <c r="H30" s="133">
        <v>2</v>
      </c>
      <c r="I30" s="127"/>
    </row>
    <row r="31" s="14" customFormat="1" ht="21.75" customHeight="1" spans="1:9">
      <c r="A31" s="127" t="s">
        <v>98</v>
      </c>
      <c r="B31" s="133">
        <v>80</v>
      </c>
      <c r="C31" s="133"/>
      <c r="D31" s="133"/>
      <c r="E31" s="133"/>
      <c r="F31" s="133">
        <v>80</v>
      </c>
      <c r="G31" s="133"/>
      <c r="H31" s="133">
        <v>80</v>
      </c>
      <c r="I31" s="127"/>
    </row>
    <row r="32" s="14" customFormat="1" ht="21.75" customHeight="1" spans="1:9">
      <c r="A32" s="130" t="s">
        <v>99</v>
      </c>
      <c r="B32" s="132">
        <v>1252.200496</v>
      </c>
      <c r="C32" s="132">
        <v>813.600496</v>
      </c>
      <c r="D32" s="132">
        <v>701.453326</v>
      </c>
      <c r="E32" s="132">
        <v>112.14717</v>
      </c>
      <c r="F32" s="132">
        <v>438.6</v>
      </c>
      <c r="G32" s="132"/>
      <c r="H32" s="132">
        <v>438.6</v>
      </c>
      <c r="I32" s="130"/>
    </row>
    <row r="33" s="14" customFormat="1" ht="21.75" customHeight="1" spans="1:9">
      <c r="A33" s="127" t="s">
        <v>100</v>
      </c>
      <c r="B33" s="133">
        <v>813.600496</v>
      </c>
      <c r="C33" s="133">
        <v>813.600496</v>
      </c>
      <c r="D33" s="133">
        <v>701.453326</v>
      </c>
      <c r="E33" s="133">
        <v>112.14717</v>
      </c>
      <c r="F33" s="133"/>
      <c r="G33" s="133"/>
      <c r="H33" s="133"/>
      <c r="I33" s="127"/>
    </row>
    <row r="34" s="14" customFormat="1" ht="21.75" customHeight="1" spans="1:9">
      <c r="A34" s="127" t="s">
        <v>101</v>
      </c>
      <c r="B34" s="133">
        <v>438.6</v>
      </c>
      <c r="C34" s="133"/>
      <c r="D34" s="133"/>
      <c r="E34" s="133"/>
      <c r="F34" s="133">
        <v>438.6</v>
      </c>
      <c r="G34" s="133"/>
      <c r="H34" s="133">
        <v>438.6</v>
      </c>
      <c r="I34" s="127"/>
    </row>
    <row r="35" s="14" customFormat="1" ht="21.75" customHeight="1" spans="1:9">
      <c r="A35" s="130" t="s">
        <v>102</v>
      </c>
      <c r="B35" s="132">
        <v>1298.142605</v>
      </c>
      <c r="C35" s="132">
        <v>363.142605</v>
      </c>
      <c r="D35" s="132">
        <v>328.695844</v>
      </c>
      <c r="E35" s="132">
        <v>34.446761</v>
      </c>
      <c r="F35" s="132">
        <v>935</v>
      </c>
      <c r="G35" s="132"/>
      <c r="H35" s="132">
        <v>935</v>
      </c>
      <c r="I35" s="130"/>
    </row>
    <row r="36" s="14" customFormat="1" ht="21.75" customHeight="1" spans="1:9">
      <c r="A36" s="127" t="s">
        <v>103</v>
      </c>
      <c r="B36" s="133">
        <v>363.142605</v>
      </c>
      <c r="C36" s="133">
        <v>363.142605</v>
      </c>
      <c r="D36" s="133">
        <v>328.695844</v>
      </c>
      <c r="E36" s="133">
        <v>34.446761</v>
      </c>
      <c r="F36" s="133"/>
      <c r="G36" s="133"/>
      <c r="H36" s="133"/>
      <c r="I36" s="127"/>
    </row>
    <row r="37" s="14" customFormat="1" ht="21.75" customHeight="1" spans="1:9">
      <c r="A37" s="127" t="s">
        <v>104</v>
      </c>
      <c r="B37" s="133">
        <v>10</v>
      </c>
      <c r="C37" s="133"/>
      <c r="D37" s="133"/>
      <c r="E37" s="133"/>
      <c r="F37" s="133">
        <v>10</v>
      </c>
      <c r="G37" s="133"/>
      <c r="H37" s="133">
        <v>10</v>
      </c>
      <c r="I37" s="127"/>
    </row>
    <row r="38" s="14" customFormat="1" ht="21.75" customHeight="1" spans="1:9">
      <c r="A38" s="127" t="s">
        <v>105</v>
      </c>
      <c r="B38" s="133">
        <v>925</v>
      </c>
      <c r="C38" s="133"/>
      <c r="D38" s="133"/>
      <c r="E38" s="133"/>
      <c r="F38" s="133">
        <v>925</v>
      </c>
      <c r="G38" s="133"/>
      <c r="H38" s="133">
        <v>925</v>
      </c>
      <c r="I38" s="127"/>
    </row>
    <row r="39" s="14" customFormat="1" ht="21.75" customHeight="1" spans="1:9">
      <c r="A39" s="130" t="s">
        <v>106</v>
      </c>
      <c r="B39" s="132">
        <v>270.40087</v>
      </c>
      <c r="C39" s="132">
        <v>203.90087</v>
      </c>
      <c r="D39" s="132">
        <v>185.676091</v>
      </c>
      <c r="E39" s="132">
        <v>18.224779</v>
      </c>
      <c r="F39" s="132">
        <v>66.5</v>
      </c>
      <c r="G39" s="132"/>
      <c r="H39" s="132">
        <v>66.5</v>
      </c>
      <c r="I39" s="130"/>
    </row>
    <row r="40" s="14" customFormat="1" ht="21.75" customHeight="1" spans="1:9">
      <c r="A40" s="127" t="s">
        <v>107</v>
      </c>
      <c r="B40" s="133">
        <v>203.90087</v>
      </c>
      <c r="C40" s="133">
        <v>203.90087</v>
      </c>
      <c r="D40" s="133">
        <v>185.676091</v>
      </c>
      <c r="E40" s="133">
        <v>18.224779</v>
      </c>
      <c r="F40" s="133"/>
      <c r="G40" s="133"/>
      <c r="H40" s="133"/>
      <c r="I40" s="127"/>
    </row>
    <row r="41" s="14" customFormat="1" ht="21.75" customHeight="1" spans="1:9">
      <c r="A41" s="127" t="s">
        <v>108</v>
      </c>
      <c r="B41" s="133">
        <v>13</v>
      </c>
      <c r="C41" s="133"/>
      <c r="D41" s="133"/>
      <c r="E41" s="133"/>
      <c r="F41" s="133">
        <v>13</v>
      </c>
      <c r="G41" s="133"/>
      <c r="H41" s="133">
        <v>13</v>
      </c>
      <c r="I41" s="127"/>
    </row>
    <row r="42" s="14" customFormat="1" ht="21.75" customHeight="1" spans="1:9">
      <c r="A42" s="127" t="s">
        <v>109</v>
      </c>
      <c r="B42" s="133">
        <v>50</v>
      </c>
      <c r="C42" s="133"/>
      <c r="D42" s="133"/>
      <c r="E42" s="133"/>
      <c r="F42" s="133">
        <v>50</v>
      </c>
      <c r="G42" s="133"/>
      <c r="H42" s="133">
        <v>50</v>
      </c>
      <c r="I42" s="127"/>
    </row>
    <row r="43" s="14" customFormat="1" ht="21.75" customHeight="1" spans="1:9">
      <c r="A43" s="127" t="s">
        <v>110</v>
      </c>
      <c r="B43" s="133">
        <v>3.5</v>
      </c>
      <c r="C43" s="133"/>
      <c r="D43" s="133"/>
      <c r="E43" s="133"/>
      <c r="F43" s="133">
        <v>3.5</v>
      </c>
      <c r="G43" s="133"/>
      <c r="H43" s="133">
        <v>3.5</v>
      </c>
      <c r="I43" s="127"/>
    </row>
    <row r="44" s="14" customFormat="1" ht="21.75" customHeight="1" spans="1:9">
      <c r="A44" s="130" t="s">
        <v>111</v>
      </c>
      <c r="B44" s="132">
        <v>728.248271</v>
      </c>
      <c r="C44" s="132">
        <v>566.948271</v>
      </c>
      <c r="D44" s="132">
        <v>513.673836</v>
      </c>
      <c r="E44" s="132">
        <v>53.274435</v>
      </c>
      <c r="F44" s="132">
        <v>161.3</v>
      </c>
      <c r="G44" s="132"/>
      <c r="H44" s="132">
        <v>161.3</v>
      </c>
      <c r="I44" s="130"/>
    </row>
    <row r="45" s="14" customFormat="1" ht="21.75" customHeight="1" spans="1:9">
      <c r="A45" s="127" t="s">
        <v>112</v>
      </c>
      <c r="B45" s="133">
        <v>566.948271</v>
      </c>
      <c r="C45" s="133">
        <v>566.948271</v>
      </c>
      <c r="D45" s="133">
        <v>513.673836</v>
      </c>
      <c r="E45" s="133">
        <v>53.274435</v>
      </c>
      <c r="F45" s="133"/>
      <c r="G45" s="133"/>
      <c r="H45" s="133"/>
      <c r="I45" s="127"/>
    </row>
    <row r="46" s="14" customFormat="1" ht="21.75" customHeight="1" spans="1:9">
      <c r="A46" s="127" t="s">
        <v>113</v>
      </c>
      <c r="B46" s="133">
        <v>150.5</v>
      </c>
      <c r="C46" s="133"/>
      <c r="D46" s="133"/>
      <c r="E46" s="133"/>
      <c r="F46" s="133">
        <v>150.5</v>
      </c>
      <c r="G46" s="133"/>
      <c r="H46" s="133">
        <v>150.5</v>
      </c>
      <c r="I46" s="127"/>
    </row>
    <row r="47" s="14" customFormat="1" ht="21.75" customHeight="1" spans="1:9">
      <c r="A47" s="127" t="s">
        <v>114</v>
      </c>
      <c r="B47" s="133">
        <v>10.8</v>
      </c>
      <c r="C47" s="133"/>
      <c r="D47" s="133"/>
      <c r="E47" s="133"/>
      <c r="F47" s="133">
        <v>10.8</v>
      </c>
      <c r="G47" s="133"/>
      <c r="H47" s="133">
        <v>10.8</v>
      </c>
      <c r="I47" s="127"/>
    </row>
    <row r="48" s="14" customFormat="1" ht="21.75" customHeight="1" spans="1:9">
      <c r="A48" s="130" t="s">
        <v>115</v>
      </c>
      <c r="B48" s="132">
        <v>725.752244</v>
      </c>
      <c r="C48" s="132">
        <v>250.752244</v>
      </c>
      <c r="D48" s="132">
        <v>226.994968</v>
      </c>
      <c r="E48" s="132">
        <v>23.757276</v>
      </c>
      <c r="F48" s="132">
        <v>475</v>
      </c>
      <c r="G48" s="132"/>
      <c r="H48" s="132">
        <v>475</v>
      </c>
      <c r="I48" s="130"/>
    </row>
    <row r="49" s="14" customFormat="1" ht="21.75" customHeight="1" spans="1:9">
      <c r="A49" s="127" t="s">
        <v>116</v>
      </c>
      <c r="B49" s="133">
        <v>250.752244</v>
      </c>
      <c r="C49" s="133">
        <v>250.752244</v>
      </c>
      <c r="D49" s="133">
        <v>226.994968</v>
      </c>
      <c r="E49" s="133">
        <v>23.757276</v>
      </c>
      <c r="F49" s="133"/>
      <c r="G49" s="133"/>
      <c r="H49" s="133"/>
      <c r="I49" s="127"/>
    </row>
    <row r="50" s="14" customFormat="1" ht="21.75" customHeight="1" spans="1:9">
      <c r="A50" s="127" t="s">
        <v>117</v>
      </c>
      <c r="B50" s="133">
        <v>475</v>
      </c>
      <c r="C50" s="133"/>
      <c r="D50" s="133"/>
      <c r="E50" s="133"/>
      <c r="F50" s="133">
        <v>475</v>
      </c>
      <c r="G50" s="133"/>
      <c r="H50" s="133">
        <v>475</v>
      </c>
      <c r="I50" s="127"/>
    </row>
    <row r="51" s="14" customFormat="1" ht="21.75" customHeight="1" spans="1:9">
      <c r="A51" s="130" t="s">
        <v>118</v>
      </c>
      <c r="B51" s="132">
        <v>233.685978</v>
      </c>
      <c r="C51" s="132">
        <v>168.685978</v>
      </c>
      <c r="D51" s="132">
        <v>152.326789</v>
      </c>
      <c r="E51" s="132">
        <v>16.359189</v>
      </c>
      <c r="F51" s="132">
        <v>65</v>
      </c>
      <c r="G51" s="132"/>
      <c r="H51" s="132">
        <v>65</v>
      </c>
      <c r="I51" s="130"/>
    </row>
    <row r="52" s="14" customFormat="1" ht="21.75" customHeight="1" spans="1:9">
      <c r="A52" s="127" t="s">
        <v>119</v>
      </c>
      <c r="B52" s="133">
        <v>168.685978</v>
      </c>
      <c r="C52" s="133">
        <v>168.685978</v>
      </c>
      <c r="D52" s="133">
        <v>152.326789</v>
      </c>
      <c r="E52" s="133">
        <v>16.359189</v>
      </c>
      <c r="F52" s="133"/>
      <c r="G52" s="133"/>
      <c r="H52" s="133"/>
      <c r="I52" s="127"/>
    </row>
    <row r="53" s="14" customFormat="1" ht="21.75" customHeight="1" spans="1:9">
      <c r="A53" s="127" t="s">
        <v>120</v>
      </c>
      <c r="B53" s="133">
        <v>30</v>
      </c>
      <c r="C53" s="133"/>
      <c r="D53" s="133"/>
      <c r="E53" s="133"/>
      <c r="F53" s="133">
        <v>30</v>
      </c>
      <c r="G53" s="133"/>
      <c r="H53" s="133">
        <v>30</v>
      </c>
      <c r="I53" s="127"/>
    </row>
    <row r="54" s="14" customFormat="1" ht="21.75" customHeight="1" spans="1:9">
      <c r="A54" s="127" t="s">
        <v>121</v>
      </c>
      <c r="B54" s="133">
        <v>15</v>
      </c>
      <c r="C54" s="133"/>
      <c r="D54" s="133"/>
      <c r="E54" s="133"/>
      <c r="F54" s="133">
        <v>15</v>
      </c>
      <c r="G54" s="133"/>
      <c r="H54" s="133">
        <v>15</v>
      </c>
      <c r="I54" s="127"/>
    </row>
    <row r="55" s="14" customFormat="1" ht="21.75" customHeight="1" spans="1:9">
      <c r="A55" s="127" t="s">
        <v>122</v>
      </c>
      <c r="B55" s="133">
        <v>20</v>
      </c>
      <c r="C55" s="133"/>
      <c r="D55" s="133"/>
      <c r="E55" s="133"/>
      <c r="F55" s="133">
        <v>20</v>
      </c>
      <c r="G55" s="133"/>
      <c r="H55" s="133">
        <v>20</v>
      </c>
      <c r="I55" s="127"/>
    </row>
    <row r="56" s="14" customFormat="1" ht="21.75" customHeight="1" spans="1:9">
      <c r="A56" s="130" t="s">
        <v>123</v>
      </c>
      <c r="B56" s="132">
        <v>928.290613</v>
      </c>
      <c r="C56" s="132">
        <v>308.290613</v>
      </c>
      <c r="D56" s="132">
        <v>278.568449</v>
      </c>
      <c r="E56" s="132">
        <v>29.722164</v>
      </c>
      <c r="F56" s="132">
        <v>620</v>
      </c>
      <c r="G56" s="132"/>
      <c r="H56" s="132">
        <v>620</v>
      </c>
      <c r="I56" s="130"/>
    </row>
    <row r="57" s="14" customFormat="1" ht="21.75" customHeight="1" spans="1:9">
      <c r="A57" s="127" t="s">
        <v>124</v>
      </c>
      <c r="B57" s="133">
        <v>308.290613</v>
      </c>
      <c r="C57" s="133">
        <v>308.290613</v>
      </c>
      <c r="D57" s="133">
        <v>278.568449</v>
      </c>
      <c r="E57" s="133">
        <v>29.722164</v>
      </c>
      <c r="F57" s="133"/>
      <c r="G57" s="133"/>
      <c r="H57" s="133"/>
      <c r="I57" s="127"/>
    </row>
    <row r="58" s="14" customFormat="1" ht="21.75" customHeight="1" spans="1:9">
      <c r="A58" s="127" t="s">
        <v>125</v>
      </c>
      <c r="B58" s="133">
        <v>620</v>
      </c>
      <c r="C58" s="133"/>
      <c r="D58" s="133"/>
      <c r="E58" s="133"/>
      <c r="F58" s="133">
        <v>620</v>
      </c>
      <c r="G58" s="133"/>
      <c r="H58" s="133">
        <v>620</v>
      </c>
      <c r="I58" s="127"/>
    </row>
    <row r="59" s="14" customFormat="1" ht="21.75" customHeight="1" spans="1:9">
      <c r="A59" s="130" t="s">
        <v>126</v>
      </c>
      <c r="B59" s="132">
        <v>352.714405</v>
      </c>
      <c r="C59" s="132">
        <v>199.144405</v>
      </c>
      <c r="D59" s="132">
        <v>180.344551</v>
      </c>
      <c r="E59" s="132">
        <v>18.799854</v>
      </c>
      <c r="F59" s="132">
        <v>153.57</v>
      </c>
      <c r="G59" s="132"/>
      <c r="H59" s="132">
        <v>153.57</v>
      </c>
      <c r="I59" s="130"/>
    </row>
    <row r="60" s="14" customFormat="1" ht="21.75" customHeight="1" spans="1:9">
      <c r="A60" s="127" t="s">
        <v>127</v>
      </c>
      <c r="B60" s="133">
        <v>199.144405</v>
      </c>
      <c r="C60" s="133">
        <v>199.144405</v>
      </c>
      <c r="D60" s="133">
        <v>180.344551</v>
      </c>
      <c r="E60" s="133">
        <v>18.799854</v>
      </c>
      <c r="F60" s="133"/>
      <c r="G60" s="133"/>
      <c r="H60" s="133"/>
      <c r="I60" s="127"/>
    </row>
    <row r="61" s="14" customFormat="1" ht="21.75" customHeight="1" spans="1:9">
      <c r="A61" s="127" t="s">
        <v>128</v>
      </c>
      <c r="B61" s="133">
        <v>153.57</v>
      </c>
      <c r="C61" s="133"/>
      <c r="D61" s="133"/>
      <c r="E61" s="133"/>
      <c r="F61" s="133">
        <v>153.57</v>
      </c>
      <c r="G61" s="133"/>
      <c r="H61" s="133">
        <v>153.57</v>
      </c>
      <c r="I61" s="127"/>
    </row>
    <row r="62" s="14" customFormat="1" ht="21.75" customHeight="1" spans="1:9">
      <c r="A62" s="130" t="s">
        <v>129</v>
      </c>
      <c r="B62" s="132">
        <v>861.266604</v>
      </c>
      <c r="C62" s="132">
        <v>782.266604</v>
      </c>
      <c r="D62" s="132">
        <v>673.395389</v>
      </c>
      <c r="E62" s="132">
        <v>108.871215</v>
      </c>
      <c r="F62" s="132">
        <v>79</v>
      </c>
      <c r="G62" s="132"/>
      <c r="H62" s="132">
        <v>79</v>
      </c>
      <c r="I62" s="130"/>
    </row>
    <row r="63" s="14" customFormat="1" ht="21.75" customHeight="1" spans="1:9">
      <c r="A63" s="127" t="s">
        <v>130</v>
      </c>
      <c r="B63" s="133">
        <v>782.266604</v>
      </c>
      <c r="C63" s="133">
        <v>782.266604</v>
      </c>
      <c r="D63" s="133">
        <v>673.395389</v>
      </c>
      <c r="E63" s="133">
        <v>108.871215</v>
      </c>
      <c r="F63" s="133"/>
      <c r="G63" s="133"/>
      <c r="H63" s="133"/>
      <c r="I63" s="127"/>
    </row>
    <row r="64" s="14" customFormat="1" ht="21.75" customHeight="1" spans="1:9">
      <c r="A64" s="127" t="s">
        <v>131</v>
      </c>
      <c r="B64" s="133">
        <v>79</v>
      </c>
      <c r="C64" s="133"/>
      <c r="D64" s="133"/>
      <c r="E64" s="133"/>
      <c r="F64" s="133">
        <v>79</v>
      </c>
      <c r="G64" s="133"/>
      <c r="H64" s="133">
        <v>79</v>
      </c>
      <c r="I64" s="127"/>
    </row>
    <row r="65" s="14" customFormat="1" ht="21.75" customHeight="1" spans="1:9">
      <c r="A65" s="130" t="s">
        <v>132</v>
      </c>
      <c r="B65" s="132">
        <v>1433.172302</v>
      </c>
      <c r="C65" s="132">
        <v>121.642302</v>
      </c>
      <c r="D65" s="132">
        <v>109.959676</v>
      </c>
      <c r="E65" s="132">
        <v>11.682626</v>
      </c>
      <c r="F65" s="132">
        <v>1311.53</v>
      </c>
      <c r="G65" s="132"/>
      <c r="H65" s="132">
        <v>1311.53</v>
      </c>
      <c r="I65" s="130"/>
    </row>
    <row r="66" s="14" customFormat="1" ht="21.75" customHeight="1" spans="1:9">
      <c r="A66" s="127" t="s">
        <v>133</v>
      </c>
      <c r="B66" s="133">
        <v>121.642302</v>
      </c>
      <c r="C66" s="133">
        <v>121.642302</v>
      </c>
      <c r="D66" s="133">
        <v>109.959676</v>
      </c>
      <c r="E66" s="133">
        <v>11.682626</v>
      </c>
      <c r="F66" s="133"/>
      <c r="G66" s="133"/>
      <c r="H66" s="133"/>
      <c r="I66" s="127"/>
    </row>
    <row r="67" s="14" customFormat="1" ht="21.75" customHeight="1" spans="1:9">
      <c r="A67" s="127" t="s">
        <v>134</v>
      </c>
      <c r="B67" s="133">
        <v>100</v>
      </c>
      <c r="C67" s="133"/>
      <c r="D67" s="133"/>
      <c r="E67" s="133"/>
      <c r="F67" s="133">
        <v>100</v>
      </c>
      <c r="G67" s="133"/>
      <c r="H67" s="133">
        <v>100</v>
      </c>
      <c r="I67" s="127"/>
    </row>
    <row r="68" s="14" customFormat="1" ht="21.75" customHeight="1" spans="1:9">
      <c r="A68" s="127" t="s">
        <v>135</v>
      </c>
      <c r="B68" s="133">
        <v>580</v>
      </c>
      <c r="C68" s="133"/>
      <c r="D68" s="133"/>
      <c r="E68" s="133"/>
      <c r="F68" s="133">
        <v>580</v>
      </c>
      <c r="G68" s="133"/>
      <c r="H68" s="133">
        <v>580</v>
      </c>
      <c r="I68" s="127"/>
    </row>
    <row r="69" s="14" customFormat="1" ht="21.75" customHeight="1" spans="1:9">
      <c r="A69" s="127" t="s">
        <v>136</v>
      </c>
      <c r="B69" s="133">
        <v>631.53</v>
      </c>
      <c r="C69" s="133"/>
      <c r="D69" s="133"/>
      <c r="E69" s="133"/>
      <c r="F69" s="133">
        <v>631.53</v>
      </c>
      <c r="G69" s="133"/>
      <c r="H69" s="133">
        <v>631.53</v>
      </c>
      <c r="I69" s="127"/>
    </row>
    <row r="70" s="14" customFormat="1" ht="21.75" customHeight="1" spans="1:9">
      <c r="A70" s="130" t="s">
        <v>137</v>
      </c>
      <c r="B70" s="132">
        <v>137.245031</v>
      </c>
      <c r="C70" s="132">
        <v>67.245031</v>
      </c>
      <c r="D70" s="132">
        <v>60.488417</v>
      </c>
      <c r="E70" s="132">
        <v>6.756614</v>
      </c>
      <c r="F70" s="132">
        <v>70</v>
      </c>
      <c r="G70" s="132"/>
      <c r="H70" s="132">
        <v>70</v>
      </c>
      <c r="I70" s="130"/>
    </row>
    <row r="71" s="14" customFormat="1" ht="21.75" customHeight="1" spans="1:9">
      <c r="A71" s="127" t="s">
        <v>138</v>
      </c>
      <c r="B71" s="133">
        <v>67.245031</v>
      </c>
      <c r="C71" s="133">
        <v>67.245031</v>
      </c>
      <c r="D71" s="133">
        <v>60.488417</v>
      </c>
      <c r="E71" s="133">
        <v>6.756614</v>
      </c>
      <c r="F71" s="133"/>
      <c r="G71" s="133"/>
      <c r="H71" s="133"/>
      <c r="I71" s="127"/>
    </row>
    <row r="72" s="14" customFormat="1" ht="21.75" customHeight="1" spans="1:9">
      <c r="A72" s="127" t="s">
        <v>139</v>
      </c>
      <c r="B72" s="133">
        <v>70</v>
      </c>
      <c r="C72" s="133"/>
      <c r="D72" s="133"/>
      <c r="E72" s="133"/>
      <c r="F72" s="133">
        <v>70</v>
      </c>
      <c r="G72" s="133"/>
      <c r="H72" s="133">
        <v>70</v>
      </c>
      <c r="I72" s="127"/>
    </row>
    <row r="73" s="14" customFormat="1" ht="21.75" customHeight="1" spans="1:9">
      <c r="A73" s="130" t="s">
        <v>140</v>
      </c>
      <c r="B73" s="132">
        <v>50.5</v>
      </c>
      <c r="C73" s="132"/>
      <c r="D73" s="132"/>
      <c r="E73" s="132"/>
      <c r="F73" s="132">
        <v>50.5</v>
      </c>
      <c r="G73" s="132"/>
      <c r="H73" s="132">
        <v>50.5</v>
      </c>
      <c r="I73" s="130"/>
    </row>
    <row r="74" s="14" customFormat="1" ht="21.75" customHeight="1" spans="1:9">
      <c r="A74" s="130" t="s">
        <v>141</v>
      </c>
      <c r="B74" s="132">
        <v>50.5</v>
      </c>
      <c r="C74" s="132"/>
      <c r="D74" s="132"/>
      <c r="E74" s="132"/>
      <c r="F74" s="132">
        <v>50.5</v>
      </c>
      <c r="G74" s="132"/>
      <c r="H74" s="132">
        <v>50.5</v>
      </c>
      <c r="I74" s="130"/>
    </row>
    <row r="75" s="14" customFormat="1" ht="21.75" customHeight="1" spans="1:9">
      <c r="A75" s="127" t="s">
        <v>142</v>
      </c>
      <c r="B75" s="133">
        <v>50.5</v>
      </c>
      <c r="C75" s="133"/>
      <c r="D75" s="133"/>
      <c r="E75" s="133"/>
      <c r="F75" s="133">
        <v>50.5</v>
      </c>
      <c r="G75" s="133"/>
      <c r="H75" s="133">
        <v>50.5</v>
      </c>
      <c r="I75" s="127"/>
    </row>
    <row r="76" s="14" customFormat="1" ht="21.75" customHeight="1" spans="1:9">
      <c r="A76" s="130" t="s">
        <v>143</v>
      </c>
      <c r="B76" s="132">
        <v>1905.363617</v>
      </c>
      <c r="C76" s="132">
        <v>354.863617</v>
      </c>
      <c r="D76" s="132">
        <v>318.347625</v>
      </c>
      <c r="E76" s="132">
        <v>36.515992</v>
      </c>
      <c r="F76" s="132">
        <v>1550.5</v>
      </c>
      <c r="G76" s="132"/>
      <c r="H76" s="132">
        <v>1550.5</v>
      </c>
      <c r="I76" s="130"/>
    </row>
    <row r="77" s="14" customFormat="1" ht="21.75" customHeight="1" spans="1:9">
      <c r="A77" s="130" t="s">
        <v>144</v>
      </c>
      <c r="B77" s="132">
        <v>1290.5</v>
      </c>
      <c r="C77" s="132"/>
      <c r="D77" s="132"/>
      <c r="E77" s="132"/>
      <c r="F77" s="132">
        <v>1290.5</v>
      </c>
      <c r="G77" s="132"/>
      <c r="H77" s="132">
        <v>1290.5</v>
      </c>
      <c r="I77" s="130"/>
    </row>
    <row r="78" s="14" customFormat="1" ht="21.75" customHeight="1" spans="1:9">
      <c r="A78" s="127" t="s">
        <v>145</v>
      </c>
      <c r="B78" s="133">
        <v>1290.5</v>
      </c>
      <c r="C78" s="133"/>
      <c r="D78" s="133"/>
      <c r="E78" s="133"/>
      <c r="F78" s="133">
        <v>1290.5</v>
      </c>
      <c r="G78" s="133"/>
      <c r="H78" s="133">
        <v>1290.5</v>
      </c>
      <c r="I78" s="127"/>
    </row>
    <row r="79" s="14" customFormat="1" ht="21.75" customHeight="1" spans="1:9">
      <c r="A79" s="130" t="s">
        <v>146</v>
      </c>
      <c r="B79" s="132">
        <v>80</v>
      </c>
      <c r="C79" s="132"/>
      <c r="D79" s="132"/>
      <c r="E79" s="132"/>
      <c r="F79" s="132">
        <v>80</v>
      </c>
      <c r="G79" s="132"/>
      <c r="H79" s="132">
        <v>80</v>
      </c>
      <c r="I79" s="130"/>
    </row>
    <row r="80" s="14" customFormat="1" ht="21.75" customHeight="1" spans="1:9">
      <c r="A80" s="127" t="s">
        <v>147</v>
      </c>
      <c r="B80" s="133">
        <v>80</v>
      </c>
      <c r="C80" s="133"/>
      <c r="D80" s="133"/>
      <c r="E80" s="133"/>
      <c r="F80" s="133">
        <v>80</v>
      </c>
      <c r="G80" s="133"/>
      <c r="H80" s="133">
        <v>80</v>
      </c>
      <c r="I80" s="127"/>
    </row>
    <row r="81" s="14" customFormat="1" ht="21.75" customHeight="1" spans="1:9">
      <c r="A81" s="130" t="s">
        <v>148</v>
      </c>
      <c r="B81" s="132">
        <v>115</v>
      </c>
      <c r="C81" s="132"/>
      <c r="D81" s="132"/>
      <c r="E81" s="132"/>
      <c r="F81" s="132">
        <v>115</v>
      </c>
      <c r="G81" s="132"/>
      <c r="H81" s="132">
        <v>115</v>
      </c>
      <c r="I81" s="130"/>
    </row>
    <row r="82" s="14" customFormat="1" ht="21.75" customHeight="1" spans="1:9">
      <c r="A82" s="127" t="s">
        <v>149</v>
      </c>
      <c r="B82" s="133">
        <v>115</v>
      </c>
      <c r="C82" s="133"/>
      <c r="D82" s="133"/>
      <c r="E82" s="133"/>
      <c r="F82" s="133">
        <v>115</v>
      </c>
      <c r="G82" s="133"/>
      <c r="H82" s="133">
        <v>115</v>
      </c>
      <c r="I82" s="127"/>
    </row>
    <row r="83" s="14" customFormat="1" ht="21.75" customHeight="1" spans="1:9">
      <c r="A83" s="130" t="s">
        <v>150</v>
      </c>
      <c r="B83" s="132">
        <v>419.863617</v>
      </c>
      <c r="C83" s="132">
        <v>354.863617</v>
      </c>
      <c r="D83" s="132">
        <v>318.347625</v>
      </c>
      <c r="E83" s="132">
        <v>36.515992</v>
      </c>
      <c r="F83" s="132">
        <v>65</v>
      </c>
      <c r="G83" s="132"/>
      <c r="H83" s="132">
        <v>65</v>
      </c>
      <c r="I83" s="130"/>
    </row>
    <row r="84" s="14" customFormat="1" ht="21.75" customHeight="1" spans="1:9">
      <c r="A84" s="127" t="s">
        <v>151</v>
      </c>
      <c r="B84" s="133">
        <v>354.863617</v>
      </c>
      <c r="C84" s="133">
        <v>354.863617</v>
      </c>
      <c r="D84" s="133">
        <v>318.347625</v>
      </c>
      <c r="E84" s="133">
        <v>36.515992</v>
      </c>
      <c r="F84" s="133"/>
      <c r="G84" s="133"/>
      <c r="H84" s="133"/>
      <c r="I84" s="127"/>
    </row>
    <row r="85" s="14" customFormat="1" ht="21.75" customHeight="1" spans="1:9">
      <c r="A85" s="127" t="s">
        <v>152</v>
      </c>
      <c r="B85" s="133">
        <v>65</v>
      </c>
      <c r="C85" s="133"/>
      <c r="D85" s="133"/>
      <c r="E85" s="133"/>
      <c r="F85" s="133">
        <v>65</v>
      </c>
      <c r="G85" s="133"/>
      <c r="H85" s="133">
        <v>65</v>
      </c>
      <c r="I85" s="127"/>
    </row>
    <row r="86" s="14" customFormat="1" ht="21.75" customHeight="1" spans="1:9">
      <c r="A86" s="130" t="s">
        <v>153</v>
      </c>
      <c r="B86" s="132">
        <v>31617.547914</v>
      </c>
      <c r="C86" s="132">
        <v>22233.517914</v>
      </c>
      <c r="D86" s="132">
        <v>21716.770497</v>
      </c>
      <c r="E86" s="132">
        <v>516.747417</v>
      </c>
      <c r="F86" s="132">
        <v>9384.03</v>
      </c>
      <c r="G86" s="132"/>
      <c r="H86" s="132">
        <v>9384.03</v>
      </c>
      <c r="I86" s="130"/>
    </row>
    <row r="87" s="14" customFormat="1" ht="21.75" customHeight="1" spans="1:9">
      <c r="A87" s="130" t="s">
        <v>154</v>
      </c>
      <c r="B87" s="132">
        <v>406.800079</v>
      </c>
      <c r="C87" s="132">
        <v>285.800079</v>
      </c>
      <c r="D87" s="132">
        <v>261.520084</v>
      </c>
      <c r="E87" s="132">
        <v>24.279995</v>
      </c>
      <c r="F87" s="132">
        <v>121</v>
      </c>
      <c r="G87" s="132"/>
      <c r="H87" s="132">
        <v>121</v>
      </c>
      <c r="I87" s="130"/>
    </row>
    <row r="88" s="14" customFormat="1" ht="21.75" customHeight="1" spans="1:9">
      <c r="A88" s="127" t="s">
        <v>155</v>
      </c>
      <c r="B88" s="133">
        <v>285.800079</v>
      </c>
      <c r="C88" s="133">
        <v>285.800079</v>
      </c>
      <c r="D88" s="133">
        <v>261.520084</v>
      </c>
      <c r="E88" s="133">
        <v>24.279995</v>
      </c>
      <c r="F88" s="133"/>
      <c r="G88" s="133"/>
      <c r="H88" s="133"/>
      <c r="I88" s="127"/>
    </row>
    <row r="89" s="14" customFormat="1" ht="21.75" customHeight="1" spans="1:9">
      <c r="A89" s="127" t="s">
        <v>156</v>
      </c>
      <c r="B89" s="133">
        <v>121</v>
      </c>
      <c r="C89" s="133"/>
      <c r="D89" s="133"/>
      <c r="E89" s="133"/>
      <c r="F89" s="133">
        <v>121</v>
      </c>
      <c r="G89" s="133"/>
      <c r="H89" s="133">
        <v>121</v>
      </c>
      <c r="I89" s="127"/>
    </row>
    <row r="90" s="14" customFormat="1" ht="21.75" customHeight="1" spans="1:9">
      <c r="A90" s="130" t="s">
        <v>157</v>
      </c>
      <c r="B90" s="132">
        <v>31210.747835</v>
      </c>
      <c r="C90" s="132">
        <v>21947.717835</v>
      </c>
      <c r="D90" s="132">
        <v>21455.250413</v>
      </c>
      <c r="E90" s="132">
        <v>492.467422</v>
      </c>
      <c r="F90" s="132">
        <v>9263.03</v>
      </c>
      <c r="G90" s="132"/>
      <c r="H90" s="132">
        <v>9263.03</v>
      </c>
      <c r="I90" s="130"/>
    </row>
    <row r="91" s="14" customFormat="1" ht="21.75" customHeight="1" spans="1:9">
      <c r="A91" s="127" t="s">
        <v>158</v>
      </c>
      <c r="B91" s="133">
        <v>1704.16</v>
      </c>
      <c r="C91" s="133"/>
      <c r="D91" s="133"/>
      <c r="E91" s="133"/>
      <c r="F91" s="133">
        <v>1704.16</v>
      </c>
      <c r="G91" s="133"/>
      <c r="H91" s="133">
        <v>1704.16</v>
      </c>
      <c r="I91" s="127"/>
    </row>
    <row r="92" s="14" customFormat="1" ht="21.75" customHeight="1" spans="1:9">
      <c r="A92" s="127" t="s">
        <v>159</v>
      </c>
      <c r="B92" s="133">
        <v>18959.549159</v>
      </c>
      <c r="C92" s="133">
        <v>12903.249159</v>
      </c>
      <c r="D92" s="133">
        <v>12608.048</v>
      </c>
      <c r="E92" s="133">
        <v>295.201159</v>
      </c>
      <c r="F92" s="133">
        <v>6056.3</v>
      </c>
      <c r="G92" s="133"/>
      <c r="H92" s="133">
        <v>6056.3</v>
      </c>
      <c r="I92" s="127"/>
    </row>
    <row r="93" s="14" customFormat="1" ht="21.75" customHeight="1" spans="1:9">
      <c r="A93" s="127" t="s">
        <v>160</v>
      </c>
      <c r="B93" s="133">
        <v>10547.038676</v>
      </c>
      <c r="C93" s="133">
        <v>9044.468676</v>
      </c>
      <c r="D93" s="133">
        <v>8847.202413</v>
      </c>
      <c r="E93" s="133">
        <v>197.266263</v>
      </c>
      <c r="F93" s="133">
        <v>1502.57</v>
      </c>
      <c r="G93" s="133"/>
      <c r="H93" s="133">
        <v>1502.57</v>
      </c>
      <c r="I93" s="127"/>
    </row>
    <row r="94" s="14" customFormat="1" ht="21.75" customHeight="1" spans="1:9">
      <c r="A94" s="130" t="s">
        <v>161</v>
      </c>
      <c r="B94" s="132">
        <v>12072.374164</v>
      </c>
      <c r="C94" s="132">
        <v>318.974164</v>
      </c>
      <c r="D94" s="132">
        <v>285.611062</v>
      </c>
      <c r="E94" s="132">
        <v>33.363102</v>
      </c>
      <c r="F94" s="132">
        <v>11753.4</v>
      </c>
      <c r="G94" s="132"/>
      <c r="H94" s="132">
        <v>11753.4</v>
      </c>
      <c r="I94" s="130"/>
    </row>
    <row r="95" s="14" customFormat="1" ht="21.75" customHeight="1" spans="1:9">
      <c r="A95" s="130" t="s">
        <v>162</v>
      </c>
      <c r="B95" s="132">
        <v>963.974164</v>
      </c>
      <c r="C95" s="132">
        <v>318.974164</v>
      </c>
      <c r="D95" s="132">
        <v>285.611062</v>
      </c>
      <c r="E95" s="132">
        <v>33.363102</v>
      </c>
      <c r="F95" s="132">
        <v>645</v>
      </c>
      <c r="G95" s="132"/>
      <c r="H95" s="132">
        <v>645</v>
      </c>
      <c r="I95" s="130"/>
    </row>
    <row r="96" s="14" customFormat="1" ht="21.75" customHeight="1" spans="1:9">
      <c r="A96" s="127" t="s">
        <v>163</v>
      </c>
      <c r="B96" s="133">
        <v>318.974164</v>
      </c>
      <c r="C96" s="133">
        <v>318.974164</v>
      </c>
      <c r="D96" s="133">
        <v>285.611062</v>
      </c>
      <c r="E96" s="133">
        <v>33.363102</v>
      </c>
      <c r="F96" s="133"/>
      <c r="G96" s="133"/>
      <c r="H96" s="133"/>
      <c r="I96" s="127"/>
    </row>
    <row r="97" s="14" customFormat="1" ht="21.75" customHeight="1" spans="1:9">
      <c r="A97" s="127" t="s">
        <v>164</v>
      </c>
      <c r="B97" s="133">
        <v>645</v>
      </c>
      <c r="C97" s="133"/>
      <c r="D97" s="133"/>
      <c r="E97" s="133"/>
      <c r="F97" s="133">
        <v>645</v>
      </c>
      <c r="G97" s="133"/>
      <c r="H97" s="133">
        <v>645</v>
      </c>
      <c r="I97" s="127"/>
    </row>
    <row r="98" s="14" customFormat="1" ht="21.75" customHeight="1" spans="1:9">
      <c r="A98" s="130" t="s">
        <v>165</v>
      </c>
      <c r="B98" s="132">
        <v>33.4</v>
      </c>
      <c r="C98" s="132"/>
      <c r="D98" s="132"/>
      <c r="E98" s="132"/>
      <c r="F98" s="132">
        <v>33.4</v>
      </c>
      <c r="G98" s="132"/>
      <c r="H98" s="132">
        <v>33.4</v>
      </c>
      <c r="I98" s="130"/>
    </row>
    <row r="99" s="14" customFormat="1" ht="21.75" customHeight="1" spans="1:9">
      <c r="A99" s="127" t="s">
        <v>166</v>
      </c>
      <c r="B99" s="133">
        <v>33.4</v>
      </c>
      <c r="C99" s="133"/>
      <c r="D99" s="133"/>
      <c r="E99" s="133"/>
      <c r="F99" s="133">
        <v>33.4</v>
      </c>
      <c r="G99" s="133"/>
      <c r="H99" s="133">
        <v>33.4</v>
      </c>
      <c r="I99" s="127"/>
    </row>
    <row r="100" s="14" customFormat="1" ht="21.75" customHeight="1" spans="1:9">
      <c r="A100" s="130" t="s">
        <v>167</v>
      </c>
      <c r="B100" s="132">
        <v>11075</v>
      </c>
      <c r="C100" s="132"/>
      <c r="D100" s="132"/>
      <c r="E100" s="132"/>
      <c r="F100" s="132">
        <v>11075</v>
      </c>
      <c r="G100" s="132"/>
      <c r="H100" s="132">
        <v>11075</v>
      </c>
      <c r="I100" s="130"/>
    </row>
    <row r="101" s="14" customFormat="1" ht="21.75" customHeight="1" spans="1:9">
      <c r="A101" s="127" t="s">
        <v>168</v>
      </c>
      <c r="B101" s="133">
        <v>10500</v>
      </c>
      <c r="C101" s="133"/>
      <c r="D101" s="133"/>
      <c r="E101" s="133"/>
      <c r="F101" s="133">
        <v>10500</v>
      </c>
      <c r="G101" s="133"/>
      <c r="H101" s="133">
        <v>10500</v>
      </c>
      <c r="I101" s="127"/>
    </row>
    <row r="102" s="14" customFormat="1" ht="21.75" customHeight="1" spans="1:9">
      <c r="A102" s="127" t="s">
        <v>169</v>
      </c>
      <c r="B102" s="133">
        <v>575</v>
      </c>
      <c r="C102" s="133"/>
      <c r="D102" s="133"/>
      <c r="E102" s="133"/>
      <c r="F102" s="133">
        <v>575</v>
      </c>
      <c r="G102" s="133"/>
      <c r="H102" s="133">
        <v>575</v>
      </c>
      <c r="I102" s="127"/>
    </row>
    <row r="103" s="14" customFormat="1" ht="21.75" customHeight="1" spans="1:9">
      <c r="A103" s="130" t="s">
        <v>170</v>
      </c>
      <c r="B103" s="132">
        <v>402.822069</v>
      </c>
      <c r="C103" s="132">
        <v>178.492069</v>
      </c>
      <c r="D103" s="132">
        <v>160.826499</v>
      </c>
      <c r="E103" s="132">
        <v>17.66557</v>
      </c>
      <c r="F103" s="132">
        <v>224.33</v>
      </c>
      <c r="G103" s="132"/>
      <c r="H103" s="132">
        <v>224.33</v>
      </c>
      <c r="I103" s="130"/>
    </row>
    <row r="104" s="14" customFormat="1" ht="21.75" customHeight="1" spans="1:9">
      <c r="A104" s="130" t="s">
        <v>171</v>
      </c>
      <c r="B104" s="132">
        <v>323.422069</v>
      </c>
      <c r="C104" s="132">
        <v>178.492069</v>
      </c>
      <c r="D104" s="132">
        <v>160.826499</v>
      </c>
      <c r="E104" s="132">
        <v>17.66557</v>
      </c>
      <c r="F104" s="132">
        <v>144.93</v>
      </c>
      <c r="G104" s="132"/>
      <c r="H104" s="132">
        <v>144.93</v>
      </c>
      <c r="I104" s="130"/>
    </row>
    <row r="105" s="14" customFormat="1" ht="21.75" customHeight="1" spans="1:9">
      <c r="A105" s="127" t="s">
        <v>172</v>
      </c>
      <c r="B105" s="133">
        <v>178.492069</v>
      </c>
      <c r="C105" s="133">
        <v>178.492069</v>
      </c>
      <c r="D105" s="133">
        <v>160.826499</v>
      </c>
      <c r="E105" s="133">
        <v>17.66557</v>
      </c>
      <c r="F105" s="133"/>
      <c r="G105" s="133"/>
      <c r="H105" s="133"/>
      <c r="I105" s="127"/>
    </row>
    <row r="106" s="14" customFormat="1" ht="21.75" customHeight="1" spans="1:9">
      <c r="A106" s="127" t="s">
        <v>173</v>
      </c>
      <c r="B106" s="133">
        <v>54</v>
      </c>
      <c r="C106" s="133"/>
      <c r="D106" s="133"/>
      <c r="E106" s="133"/>
      <c r="F106" s="133">
        <v>54</v>
      </c>
      <c r="G106" s="133"/>
      <c r="H106" s="133">
        <v>54</v>
      </c>
      <c r="I106" s="127"/>
    </row>
    <row r="107" s="14" customFormat="1" ht="21.75" customHeight="1" spans="1:9">
      <c r="A107" s="127" t="s">
        <v>174</v>
      </c>
      <c r="B107" s="133">
        <v>42</v>
      </c>
      <c r="C107" s="133"/>
      <c r="D107" s="133"/>
      <c r="E107" s="133"/>
      <c r="F107" s="133">
        <v>42</v>
      </c>
      <c r="G107" s="133"/>
      <c r="H107" s="133">
        <v>42</v>
      </c>
      <c r="I107" s="127"/>
    </row>
    <row r="108" s="14" customFormat="1" ht="21.75" customHeight="1" spans="1:9">
      <c r="A108" s="127" t="s">
        <v>175</v>
      </c>
      <c r="B108" s="133">
        <v>48.93</v>
      </c>
      <c r="C108" s="133"/>
      <c r="D108" s="133"/>
      <c r="E108" s="133"/>
      <c r="F108" s="133">
        <v>48.93</v>
      </c>
      <c r="G108" s="133"/>
      <c r="H108" s="133">
        <v>48.93</v>
      </c>
      <c r="I108" s="127"/>
    </row>
    <row r="109" s="14" customFormat="1" ht="21.75" customHeight="1" spans="1:9">
      <c r="A109" s="130" t="s">
        <v>176</v>
      </c>
      <c r="B109" s="132">
        <v>79.4</v>
      </c>
      <c r="C109" s="132"/>
      <c r="D109" s="132"/>
      <c r="E109" s="132"/>
      <c r="F109" s="132">
        <v>79.4</v>
      </c>
      <c r="G109" s="132"/>
      <c r="H109" s="132">
        <v>79.4</v>
      </c>
      <c r="I109" s="130"/>
    </row>
    <row r="110" s="14" customFormat="1" ht="21.75" customHeight="1" spans="1:9">
      <c r="A110" s="127" t="s">
        <v>177</v>
      </c>
      <c r="B110" s="133">
        <v>79.4</v>
      </c>
      <c r="C110" s="133"/>
      <c r="D110" s="133"/>
      <c r="E110" s="133"/>
      <c r="F110" s="133">
        <v>79.4</v>
      </c>
      <c r="G110" s="133"/>
      <c r="H110" s="133">
        <v>79.4</v>
      </c>
      <c r="I110" s="127"/>
    </row>
    <row r="111" s="14" customFormat="1" ht="21.75" customHeight="1" spans="1:9">
      <c r="A111" s="130" t="s">
        <v>178</v>
      </c>
      <c r="B111" s="132">
        <v>19713.541006</v>
      </c>
      <c r="C111" s="132">
        <v>921.541006</v>
      </c>
      <c r="D111" s="132">
        <v>834.56309</v>
      </c>
      <c r="E111" s="132">
        <v>86.977916</v>
      </c>
      <c r="F111" s="132">
        <v>18792</v>
      </c>
      <c r="G111" s="132"/>
      <c r="H111" s="132">
        <v>18792</v>
      </c>
      <c r="I111" s="130"/>
    </row>
    <row r="112" s="14" customFormat="1" ht="21.75" customHeight="1" spans="1:9">
      <c r="A112" s="130" t="s">
        <v>179</v>
      </c>
      <c r="B112" s="132">
        <v>4278.871443</v>
      </c>
      <c r="C112" s="132">
        <v>473.971443</v>
      </c>
      <c r="D112" s="132">
        <v>428.349468</v>
      </c>
      <c r="E112" s="132">
        <v>45.621975</v>
      </c>
      <c r="F112" s="132">
        <v>3804.9</v>
      </c>
      <c r="G112" s="132"/>
      <c r="H112" s="132">
        <v>3804.9</v>
      </c>
      <c r="I112" s="130"/>
    </row>
    <row r="113" s="14" customFormat="1" ht="21.75" customHeight="1" spans="1:9">
      <c r="A113" s="127" t="s">
        <v>180</v>
      </c>
      <c r="B113" s="133">
        <v>473.971443</v>
      </c>
      <c r="C113" s="133">
        <v>473.971443</v>
      </c>
      <c r="D113" s="133">
        <v>428.349468</v>
      </c>
      <c r="E113" s="133">
        <v>45.621975</v>
      </c>
      <c r="F113" s="133"/>
      <c r="G113" s="133"/>
      <c r="H113" s="133"/>
      <c r="I113" s="127"/>
    </row>
    <row r="114" s="14" customFormat="1" ht="21.75" customHeight="1" spans="1:9">
      <c r="A114" s="127" t="s">
        <v>181</v>
      </c>
      <c r="B114" s="133">
        <v>343.3</v>
      </c>
      <c r="C114" s="133"/>
      <c r="D114" s="133"/>
      <c r="E114" s="133"/>
      <c r="F114" s="133">
        <v>343.3</v>
      </c>
      <c r="G114" s="133"/>
      <c r="H114" s="133">
        <v>343.3</v>
      </c>
      <c r="I114" s="127"/>
    </row>
    <row r="115" s="14" customFormat="1" ht="21.75" customHeight="1" spans="1:9">
      <c r="A115" s="127" t="s">
        <v>182</v>
      </c>
      <c r="B115" s="133">
        <v>3461.6</v>
      </c>
      <c r="C115" s="133"/>
      <c r="D115" s="133"/>
      <c r="E115" s="133"/>
      <c r="F115" s="133">
        <v>3461.6</v>
      </c>
      <c r="G115" s="133"/>
      <c r="H115" s="133">
        <v>3461.6</v>
      </c>
      <c r="I115" s="127"/>
    </row>
    <row r="116" s="14" customFormat="1" ht="21.75" customHeight="1" spans="1:9">
      <c r="A116" s="130" t="s">
        <v>183</v>
      </c>
      <c r="B116" s="132">
        <v>363.444324</v>
      </c>
      <c r="C116" s="132">
        <v>215.444324</v>
      </c>
      <c r="D116" s="132">
        <v>196.162285</v>
      </c>
      <c r="E116" s="132">
        <v>19.282039</v>
      </c>
      <c r="F116" s="132">
        <v>148</v>
      </c>
      <c r="G116" s="132"/>
      <c r="H116" s="132">
        <v>148</v>
      </c>
      <c r="I116" s="130"/>
    </row>
    <row r="117" s="14" customFormat="1" ht="21.75" customHeight="1" spans="1:9">
      <c r="A117" s="127" t="s">
        <v>184</v>
      </c>
      <c r="B117" s="133">
        <v>215.444324</v>
      </c>
      <c r="C117" s="133">
        <v>215.444324</v>
      </c>
      <c r="D117" s="133">
        <v>196.162285</v>
      </c>
      <c r="E117" s="133">
        <v>19.282039</v>
      </c>
      <c r="F117" s="133"/>
      <c r="G117" s="133"/>
      <c r="H117" s="133"/>
      <c r="I117" s="127"/>
    </row>
    <row r="118" s="14" customFormat="1" ht="21.75" customHeight="1" spans="1:9">
      <c r="A118" s="127" t="s">
        <v>185</v>
      </c>
      <c r="B118" s="133">
        <v>138</v>
      </c>
      <c r="C118" s="133"/>
      <c r="D118" s="133"/>
      <c r="E118" s="133"/>
      <c r="F118" s="133">
        <v>138</v>
      </c>
      <c r="G118" s="133"/>
      <c r="H118" s="133">
        <v>138</v>
      </c>
      <c r="I118" s="127"/>
    </row>
    <row r="119" s="14" customFormat="1" ht="21.75" customHeight="1" spans="1:9">
      <c r="A119" s="127" t="s">
        <v>186</v>
      </c>
      <c r="B119" s="133">
        <v>10</v>
      </c>
      <c r="C119" s="133"/>
      <c r="D119" s="133"/>
      <c r="E119" s="133"/>
      <c r="F119" s="133">
        <v>10</v>
      </c>
      <c r="G119" s="133"/>
      <c r="H119" s="133">
        <v>10</v>
      </c>
      <c r="I119" s="127"/>
    </row>
    <row r="120" s="14" customFormat="1" ht="21.75" customHeight="1" spans="1:9">
      <c r="A120" s="130" t="s">
        <v>187</v>
      </c>
      <c r="B120" s="132">
        <v>3000</v>
      </c>
      <c r="C120" s="132"/>
      <c r="D120" s="132"/>
      <c r="E120" s="132"/>
      <c r="F120" s="132">
        <v>3000</v>
      </c>
      <c r="G120" s="132"/>
      <c r="H120" s="132">
        <v>3000</v>
      </c>
      <c r="I120" s="130"/>
    </row>
    <row r="121" s="14" customFormat="1" ht="21.75" customHeight="1" spans="1:9">
      <c r="A121" s="127" t="s">
        <v>188</v>
      </c>
      <c r="B121" s="133">
        <v>3000</v>
      </c>
      <c r="C121" s="133"/>
      <c r="D121" s="133"/>
      <c r="E121" s="133"/>
      <c r="F121" s="133">
        <v>3000</v>
      </c>
      <c r="G121" s="133"/>
      <c r="H121" s="133">
        <v>3000</v>
      </c>
      <c r="I121" s="127"/>
    </row>
    <row r="122" s="14" customFormat="1" ht="21.75" customHeight="1" spans="1:9">
      <c r="A122" s="130" t="s">
        <v>189</v>
      </c>
      <c r="B122" s="132">
        <v>2139</v>
      </c>
      <c r="C122" s="132"/>
      <c r="D122" s="132"/>
      <c r="E122" s="132"/>
      <c r="F122" s="132">
        <v>2139</v>
      </c>
      <c r="G122" s="132"/>
      <c r="H122" s="132">
        <v>2139</v>
      </c>
      <c r="I122" s="130"/>
    </row>
    <row r="123" s="14" customFormat="1" ht="21.75" customHeight="1" spans="1:9">
      <c r="A123" s="127" t="s">
        <v>190</v>
      </c>
      <c r="B123" s="133">
        <v>2139</v>
      </c>
      <c r="C123" s="133"/>
      <c r="D123" s="133"/>
      <c r="E123" s="133"/>
      <c r="F123" s="133">
        <v>2139</v>
      </c>
      <c r="G123" s="133"/>
      <c r="H123" s="133">
        <v>2139</v>
      </c>
      <c r="I123" s="127"/>
    </row>
    <row r="124" s="14" customFormat="1" ht="21.75" customHeight="1" spans="1:9">
      <c r="A124" s="130" t="s">
        <v>191</v>
      </c>
      <c r="B124" s="132">
        <v>1270</v>
      </c>
      <c r="C124" s="132"/>
      <c r="D124" s="132"/>
      <c r="E124" s="132"/>
      <c r="F124" s="132">
        <v>1270</v>
      </c>
      <c r="G124" s="132"/>
      <c r="H124" s="132">
        <v>1270</v>
      </c>
      <c r="I124" s="130"/>
    </row>
    <row r="125" s="14" customFormat="1" ht="21.75" customHeight="1" spans="1:9">
      <c r="A125" s="127" t="s">
        <v>192</v>
      </c>
      <c r="B125" s="133">
        <v>680</v>
      </c>
      <c r="C125" s="133"/>
      <c r="D125" s="133"/>
      <c r="E125" s="133"/>
      <c r="F125" s="133">
        <v>680</v>
      </c>
      <c r="G125" s="133"/>
      <c r="H125" s="133">
        <v>680</v>
      </c>
      <c r="I125" s="127"/>
    </row>
    <row r="126" s="14" customFormat="1" ht="21.75" customHeight="1" spans="1:9">
      <c r="A126" s="127" t="s">
        <v>193</v>
      </c>
      <c r="B126" s="133">
        <v>590</v>
      </c>
      <c r="C126" s="133"/>
      <c r="D126" s="133"/>
      <c r="E126" s="133"/>
      <c r="F126" s="133">
        <v>590</v>
      </c>
      <c r="G126" s="133"/>
      <c r="H126" s="133">
        <v>590</v>
      </c>
      <c r="I126" s="127"/>
    </row>
    <row r="127" s="14" customFormat="1" ht="21.75" customHeight="1" spans="1:9">
      <c r="A127" s="130" t="s">
        <v>194</v>
      </c>
      <c r="B127" s="132">
        <v>63.1</v>
      </c>
      <c r="C127" s="132"/>
      <c r="D127" s="132"/>
      <c r="E127" s="132"/>
      <c r="F127" s="132">
        <v>63.1</v>
      </c>
      <c r="G127" s="132"/>
      <c r="H127" s="132">
        <v>63.1</v>
      </c>
      <c r="I127" s="130"/>
    </row>
    <row r="128" s="14" customFormat="1" ht="21.75" customHeight="1" spans="1:9">
      <c r="A128" s="127" t="s">
        <v>195</v>
      </c>
      <c r="B128" s="133">
        <v>61</v>
      </c>
      <c r="C128" s="133"/>
      <c r="D128" s="133"/>
      <c r="E128" s="133"/>
      <c r="F128" s="133">
        <v>61</v>
      </c>
      <c r="G128" s="133"/>
      <c r="H128" s="133">
        <v>61</v>
      </c>
      <c r="I128" s="127"/>
    </row>
    <row r="129" s="14" customFormat="1" ht="21.75" customHeight="1" spans="1:9">
      <c r="A129" s="127" t="s">
        <v>196</v>
      </c>
      <c r="B129" s="133">
        <v>2.1</v>
      </c>
      <c r="C129" s="133"/>
      <c r="D129" s="133"/>
      <c r="E129" s="133"/>
      <c r="F129" s="133">
        <v>2.1</v>
      </c>
      <c r="G129" s="133"/>
      <c r="H129" s="133">
        <v>2.1</v>
      </c>
      <c r="I129" s="127"/>
    </row>
    <row r="130" s="14" customFormat="1" ht="21.75" customHeight="1" spans="1:9">
      <c r="A130" s="130" t="s">
        <v>197</v>
      </c>
      <c r="B130" s="132">
        <v>533</v>
      </c>
      <c r="C130" s="132"/>
      <c r="D130" s="132"/>
      <c r="E130" s="132"/>
      <c r="F130" s="132">
        <v>533</v>
      </c>
      <c r="G130" s="132"/>
      <c r="H130" s="132">
        <v>533</v>
      </c>
      <c r="I130" s="130"/>
    </row>
    <row r="131" s="14" customFormat="1" ht="21.75" customHeight="1" spans="1:9">
      <c r="A131" s="127" t="s">
        <v>198</v>
      </c>
      <c r="B131" s="133">
        <v>233</v>
      </c>
      <c r="C131" s="133"/>
      <c r="D131" s="133"/>
      <c r="E131" s="133"/>
      <c r="F131" s="133">
        <v>233</v>
      </c>
      <c r="G131" s="133"/>
      <c r="H131" s="133">
        <v>233</v>
      </c>
      <c r="I131" s="127"/>
    </row>
    <row r="132" s="14" customFormat="1" ht="21.75" customHeight="1" spans="1:9">
      <c r="A132" s="127" t="s">
        <v>199</v>
      </c>
      <c r="B132" s="133">
        <v>300</v>
      </c>
      <c r="C132" s="133"/>
      <c r="D132" s="133"/>
      <c r="E132" s="133"/>
      <c r="F132" s="133">
        <v>300</v>
      </c>
      <c r="G132" s="133"/>
      <c r="H132" s="133">
        <v>300</v>
      </c>
      <c r="I132" s="127"/>
    </row>
    <row r="133" s="14" customFormat="1" ht="21.75" customHeight="1" spans="1:9">
      <c r="A133" s="130" t="s">
        <v>200</v>
      </c>
      <c r="B133" s="132">
        <v>546.660031</v>
      </c>
      <c r="C133" s="132">
        <v>27.660031</v>
      </c>
      <c r="D133" s="132">
        <v>24.803048</v>
      </c>
      <c r="E133" s="132">
        <v>2.856983</v>
      </c>
      <c r="F133" s="132">
        <v>519</v>
      </c>
      <c r="G133" s="132"/>
      <c r="H133" s="132">
        <v>519</v>
      </c>
      <c r="I133" s="130"/>
    </row>
    <row r="134" s="14" customFormat="1" ht="21.75" customHeight="1" spans="1:9">
      <c r="A134" s="127" t="s">
        <v>201</v>
      </c>
      <c r="B134" s="133">
        <v>27.660031</v>
      </c>
      <c r="C134" s="133">
        <v>27.660031</v>
      </c>
      <c r="D134" s="133">
        <v>24.803048</v>
      </c>
      <c r="E134" s="133">
        <v>2.856983</v>
      </c>
      <c r="F134" s="133"/>
      <c r="G134" s="133"/>
      <c r="H134" s="133"/>
      <c r="I134" s="127"/>
    </row>
    <row r="135" s="14" customFormat="1" ht="21.75" customHeight="1" spans="1:9">
      <c r="A135" s="127" t="s">
        <v>202</v>
      </c>
      <c r="B135" s="133">
        <v>15</v>
      </c>
      <c r="C135" s="133"/>
      <c r="D135" s="133"/>
      <c r="E135" s="133"/>
      <c r="F135" s="133">
        <v>15</v>
      </c>
      <c r="G135" s="133"/>
      <c r="H135" s="133">
        <v>15</v>
      </c>
      <c r="I135" s="127"/>
    </row>
    <row r="136" s="14" customFormat="1" ht="21.75" customHeight="1" spans="1:9">
      <c r="A136" s="127" t="s">
        <v>203</v>
      </c>
      <c r="B136" s="133">
        <v>180</v>
      </c>
      <c r="C136" s="133"/>
      <c r="D136" s="133"/>
      <c r="E136" s="133"/>
      <c r="F136" s="133">
        <v>180</v>
      </c>
      <c r="G136" s="133"/>
      <c r="H136" s="133">
        <v>180</v>
      </c>
      <c r="I136" s="127"/>
    </row>
    <row r="137" s="14" customFormat="1" ht="21.75" customHeight="1" spans="1:9">
      <c r="A137" s="127" t="s">
        <v>204</v>
      </c>
      <c r="B137" s="133">
        <v>324</v>
      </c>
      <c r="C137" s="133"/>
      <c r="D137" s="133"/>
      <c r="E137" s="133"/>
      <c r="F137" s="133">
        <v>324</v>
      </c>
      <c r="G137" s="133"/>
      <c r="H137" s="133">
        <v>324</v>
      </c>
      <c r="I137" s="127"/>
    </row>
    <row r="138" s="14" customFormat="1" ht="21.75" customHeight="1" spans="1:9">
      <c r="A138" s="130" t="s">
        <v>205</v>
      </c>
      <c r="B138" s="132">
        <v>5940</v>
      </c>
      <c r="C138" s="132"/>
      <c r="D138" s="132"/>
      <c r="E138" s="132"/>
      <c r="F138" s="132">
        <v>5940</v>
      </c>
      <c r="G138" s="132"/>
      <c r="H138" s="132">
        <v>5940</v>
      </c>
      <c r="I138" s="130"/>
    </row>
    <row r="139" s="14" customFormat="1" ht="21.75" customHeight="1" spans="1:9">
      <c r="A139" s="127" t="s">
        <v>206</v>
      </c>
      <c r="B139" s="133">
        <v>5940</v>
      </c>
      <c r="C139" s="133"/>
      <c r="D139" s="133"/>
      <c r="E139" s="133"/>
      <c r="F139" s="133">
        <v>5940</v>
      </c>
      <c r="G139" s="133"/>
      <c r="H139" s="133">
        <v>5940</v>
      </c>
      <c r="I139" s="127"/>
    </row>
    <row r="140" s="14" customFormat="1" ht="21.75" customHeight="1" spans="1:9">
      <c r="A140" s="130" t="s">
        <v>207</v>
      </c>
      <c r="B140" s="132">
        <v>1203</v>
      </c>
      <c r="C140" s="132"/>
      <c r="D140" s="132"/>
      <c r="E140" s="132"/>
      <c r="F140" s="132">
        <v>1203</v>
      </c>
      <c r="G140" s="132"/>
      <c r="H140" s="132">
        <v>1203</v>
      </c>
      <c r="I140" s="130"/>
    </row>
    <row r="141" s="14" customFormat="1" ht="21.75" customHeight="1" spans="1:9">
      <c r="A141" s="127" t="s">
        <v>208</v>
      </c>
      <c r="B141" s="133">
        <v>1203</v>
      </c>
      <c r="C141" s="133"/>
      <c r="D141" s="133"/>
      <c r="E141" s="133"/>
      <c r="F141" s="133">
        <v>1203</v>
      </c>
      <c r="G141" s="133"/>
      <c r="H141" s="133">
        <v>1203</v>
      </c>
      <c r="I141" s="127"/>
    </row>
    <row r="142" s="14" customFormat="1" ht="21.75" customHeight="1" spans="1:9">
      <c r="A142" s="130" t="s">
        <v>209</v>
      </c>
      <c r="B142" s="132">
        <v>320.465208</v>
      </c>
      <c r="C142" s="132">
        <v>204.465208</v>
      </c>
      <c r="D142" s="132">
        <v>185.248289</v>
      </c>
      <c r="E142" s="132">
        <v>19.216919</v>
      </c>
      <c r="F142" s="132">
        <v>116</v>
      </c>
      <c r="G142" s="132"/>
      <c r="H142" s="132">
        <v>116</v>
      </c>
      <c r="I142" s="130"/>
    </row>
    <row r="143" s="14" customFormat="1" ht="21.75" customHeight="1" spans="1:9">
      <c r="A143" s="127" t="s">
        <v>210</v>
      </c>
      <c r="B143" s="133">
        <v>204.465208</v>
      </c>
      <c r="C143" s="133">
        <v>204.465208</v>
      </c>
      <c r="D143" s="133">
        <v>185.248289</v>
      </c>
      <c r="E143" s="133">
        <v>19.216919</v>
      </c>
      <c r="F143" s="133"/>
      <c r="G143" s="133"/>
      <c r="H143" s="133"/>
      <c r="I143" s="127"/>
    </row>
    <row r="144" s="14" customFormat="1" ht="21.75" customHeight="1" spans="1:9">
      <c r="A144" s="127" t="s">
        <v>211</v>
      </c>
      <c r="B144" s="133">
        <v>36</v>
      </c>
      <c r="C144" s="133"/>
      <c r="D144" s="133"/>
      <c r="E144" s="133"/>
      <c r="F144" s="133">
        <v>36</v>
      </c>
      <c r="G144" s="133"/>
      <c r="H144" s="133">
        <v>36</v>
      </c>
      <c r="I144" s="127"/>
    </row>
    <row r="145" s="14" customFormat="1" ht="21.75" customHeight="1" spans="1:9">
      <c r="A145" s="127" t="s">
        <v>212</v>
      </c>
      <c r="B145" s="133">
        <v>80</v>
      </c>
      <c r="C145" s="133"/>
      <c r="D145" s="133"/>
      <c r="E145" s="133"/>
      <c r="F145" s="133">
        <v>80</v>
      </c>
      <c r="G145" s="133"/>
      <c r="H145" s="133">
        <v>80</v>
      </c>
      <c r="I145" s="127"/>
    </row>
    <row r="146" s="14" customFormat="1" ht="21.75" customHeight="1" spans="1:9">
      <c r="A146" s="130" t="s">
        <v>213</v>
      </c>
      <c r="B146" s="132">
        <v>56</v>
      </c>
      <c r="C146" s="132"/>
      <c r="D146" s="132"/>
      <c r="E146" s="132"/>
      <c r="F146" s="132">
        <v>56</v>
      </c>
      <c r="G146" s="132"/>
      <c r="H146" s="132">
        <v>56</v>
      </c>
      <c r="I146" s="130"/>
    </row>
    <row r="147" s="14" customFormat="1" ht="21.75" customHeight="1" spans="1:9">
      <c r="A147" s="127" t="s">
        <v>214</v>
      </c>
      <c r="B147" s="133">
        <v>56</v>
      </c>
      <c r="C147" s="133"/>
      <c r="D147" s="133"/>
      <c r="E147" s="133"/>
      <c r="F147" s="133">
        <v>56</v>
      </c>
      <c r="G147" s="133"/>
      <c r="H147" s="133">
        <v>56</v>
      </c>
      <c r="I147" s="127"/>
    </row>
    <row r="148" s="14" customFormat="1" ht="21.75" customHeight="1" spans="1:9">
      <c r="A148" s="130" t="s">
        <v>215</v>
      </c>
      <c r="B148" s="132">
        <v>7162.115344</v>
      </c>
      <c r="C148" s="132">
        <v>285.535344</v>
      </c>
      <c r="D148" s="132">
        <v>259.918311</v>
      </c>
      <c r="E148" s="132">
        <v>25.617033</v>
      </c>
      <c r="F148" s="132">
        <v>6876.58</v>
      </c>
      <c r="G148" s="132"/>
      <c r="H148" s="132">
        <v>6876.58</v>
      </c>
      <c r="I148" s="130"/>
    </row>
    <row r="149" s="14" customFormat="1" ht="21.75" customHeight="1" spans="1:9">
      <c r="A149" s="130" t="s">
        <v>216</v>
      </c>
      <c r="B149" s="132">
        <v>507.375344</v>
      </c>
      <c r="C149" s="132">
        <v>285.535344</v>
      </c>
      <c r="D149" s="132">
        <v>259.918311</v>
      </c>
      <c r="E149" s="132">
        <v>25.617033</v>
      </c>
      <c r="F149" s="132">
        <v>221.84</v>
      </c>
      <c r="G149" s="132"/>
      <c r="H149" s="132">
        <v>221.84</v>
      </c>
      <c r="I149" s="130"/>
    </row>
    <row r="150" s="14" customFormat="1" ht="21.75" customHeight="1" spans="1:9">
      <c r="A150" s="127" t="s">
        <v>217</v>
      </c>
      <c r="B150" s="133">
        <v>285.535344</v>
      </c>
      <c r="C150" s="133">
        <v>285.535344</v>
      </c>
      <c r="D150" s="133">
        <v>259.918311</v>
      </c>
      <c r="E150" s="133">
        <v>25.617033</v>
      </c>
      <c r="F150" s="133"/>
      <c r="G150" s="133"/>
      <c r="H150" s="133"/>
      <c r="I150" s="127"/>
    </row>
    <row r="151" s="14" customFormat="1" ht="21.75" customHeight="1" spans="1:9">
      <c r="A151" s="127" t="s">
        <v>218</v>
      </c>
      <c r="B151" s="133">
        <v>86</v>
      </c>
      <c r="C151" s="133"/>
      <c r="D151" s="133"/>
      <c r="E151" s="133"/>
      <c r="F151" s="133">
        <v>86</v>
      </c>
      <c r="G151" s="133"/>
      <c r="H151" s="133">
        <v>86</v>
      </c>
      <c r="I151" s="127"/>
    </row>
    <row r="152" s="14" customFormat="1" ht="21.75" customHeight="1" spans="1:9">
      <c r="A152" s="127" t="s">
        <v>219</v>
      </c>
      <c r="B152" s="133">
        <v>135.84</v>
      </c>
      <c r="C152" s="133"/>
      <c r="D152" s="133"/>
      <c r="E152" s="133"/>
      <c r="F152" s="133">
        <v>135.84</v>
      </c>
      <c r="G152" s="133"/>
      <c r="H152" s="133">
        <v>135.84</v>
      </c>
      <c r="I152" s="127"/>
    </row>
    <row r="153" s="14" customFormat="1" ht="21.75" customHeight="1" spans="1:9">
      <c r="A153" s="130" t="s">
        <v>220</v>
      </c>
      <c r="B153" s="132">
        <v>1660.75</v>
      </c>
      <c r="C153" s="132"/>
      <c r="D153" s="132"/>
      <c r="E153" s="132"/>
      <c r="F153" s="132">
        <v>1660.75</v>
      </c>
      <c r="G153" s="132"/>
      <c r="H153" s="132">
        <v>1660.75</v>
      </c>
      <c r="I153" s="130"/>
    </row>
    <row r="154" s="14" customFormat="1" ht="21.75" customHeight="1" spans="1:9">
      <c r="A154" s="127" t="s">
        <v>221</v>
      </c>
      <c r="B154" s="133">
        <v>1465</v>
      </c>
      <c r="C154" s="133"/>
      <c r="D154" s="133"/>
      <c r="E154" s="133"/>
      <c r="F154" s="133">
        <v>1465</v>
      </c>
      <c r="G154" s="133"/>
      <c r="H154" s="133">
        <v>1465</v>
      </c>
      <c r="I154" s="127"/>
    </row>
    <row r="155" s="14" customFormat="1" ht="21.75" customHeight="1" spans="1:9">
      <c r="A155" s="127" t="s">
        <v>222</v>
      </c>
      <c r="B155" s="133">
        <v>195.75</v>
      </c>
      <c r="C155" s="133"/>
      <c r="D155" s="133"/>
      <c r="E155" s="133"/>
      <c r="F155" s="133">
        <v>195.75</v>
      </c>
      <c r="G155" s="133"/>
      <c r="H155" s="133">
        <v>195.75</v>
      </c>
      <c r="I155" s="127"/>
    </row>
    <row r="156" s="14" customFormat="1" ht="21.75" customHeight="1" spans="1:9">
      <c r="A156" s="130" t="s">
        <v>223</v>
      </c>
      <c r="B156" s="132">
        <v>2164.29</v>
      </c>
      <c r="C156" s="132"/>
      <c r="D156" s="132"/>
      <c r="E156" s="132"/>
      <c r="F156" s="132">
        <v>2164.29</v>
      </c>
      <c r="G156" s="132"/>
      <c r="H156" s="132">
        <v>2164.29</v>
      </c>
      <c r="I156" s="130"/>
    </row>
    <row r="157" s="14" customFormat="1" ht="21.75" customHeight="1" spans="1:9">
      <c r="A157" s="127" t="s">
        <v>224</v>
      </c>
      <c r="B157" s="133">
        <v>10</v>
      </c>
      <c r="C157" s="133"/>
      <c r="D157" s="133"/>
      <c r="E157" s="133"/>
      <c r="F157" s="133">
        <v>10</v>
      </c>
      <c r="G157" s="133"/>
      <c r="H157" s="133">
        <v>10</v>
      </c>
      <c r="I157" s="127"/>
    </row>
    <row r="158" s="14" customFormat="1" ht="21.75" customHeight="1" spans="1:9">
      <c r="A158" s="127" t="s">
        <v>225</v>
      </c>
      <c r="B158" s="133">
        <v>549.29</v>
      </c>
      <c r="C158" s="133"/>
      <c r="D158" s="133"/>
      <c r="E158" s="133"/>
      <c r="F158" s="133">
        <v>549.29</v>
      </c>
      <c r="G158" s="133"/>
      <c r="H158" s="133">
        <v>549.29</v>
      </c>
      <c r="I158" s="127"/>
    </row>
    <row r="159" s="14" customFormat="1" ht="21.75" customHeight="1" spans="1:9">
      <c r="A159" s="127" t="s">
        <v>226</v>
      </c>
      <c r="B159" s="133">
        <v>1600</v>
      </c>
      <c r="C159" s="133"/>
      <c r="D159" s="133"/>
      <c r="E159" s="133"/>
      <c r="F159" s="133">
        <v>1600</v>
      </c>
      <c r="G159" s="133"/>
      <c r="H159" s="133">
        <v>1600</v>
      </c>
      <c r="I159" s="127"/>
    </row>
    <row r="160" s="14" customFormat="1" ht="21.75" customHeight="1" spans="1:9">
      <c r="A160" s="127" t="s">
        <v>227</v>
      </c>
      <c r="B160" s="133">
        <v>5</v>
      </c>
      <c r="C160" s="133"/>
      <c r="D160" s="133"/>
      <c r="E160" s="133"/>
      <c r="F160" s="133">
        <v>5</v>
      </c>
      <c r="G160" s="133"/>
      <c r="H160" s="133">
        <v>5</v>
      </c>
      <c r="I160" s="127"/>
    </row>
    <row r="161" s="14" customFormat="1" ht="21.75" customHeight="1" spans="1:9">
      <c r="A161" s="130" t="s">
        <v>228</v>
      </c>
      <c r="B161" s="132">
        <v>380</v>
      </c>
      <c r="C161" s="132"/>
      <c r="D161" s="132"/>
      <c r="E161" s="132"/>
      <c r="F161" s="132">
        <v>380</v>
      </c>
      <c r="G161" s="132"/>
      <c r="H161" s="132">
        <v>380</v>
      </c>
      <c r="I161" s="130"/>
    </row>
    <row r="162" s="14" customFormat="1" ht="21.75" customHeight="1" spans="1:9">
      <c r="A162" s="127" t="s">
        <v>229</v>
      </c>
      <c r="B162" s="133">
        <v>380</v>
      </c>
      <c r="C162" s="133"/>
      <c r="D162" s="133"/>
      <c r="E162" s="133"/>
      <c r="F162" s="133">
        <v>380</v>
      </c>
      <c r="G162" s="133"/>
      <c r="H162" s="133">
        <v>380</v>
      </c>
      <c r="I162" s="127"/>
    </row>
    <row r="163" s="14" customFormat="1" ht="21.75" customHeight="1" spans="1:9">
      <c r="A163" s="130" t="s">
        <v>230</v>
      </c>
      <c r="B163" s="132">
        <v>1206</v>
      </c>
      <c r="C163" s="132"/>
      <c r="D163" s="132"/>
      <c r="E163" s="132"/>
      <c r="F163" s="132">
        <v>1206</v>
      </c>
      <c r="G163" s="132"/>
      <c r="H163" s="132">
        <v>1206</v>
      </c>
      <c r="I163" s="130"/>
    </row>
    <row r="164" s="14" customFormat="1" ht="21.75" customHeight="1" spans="1:9">
      <c r="A164" s="127" t="s">
        <v>231</v>
      </c>
      <c r="B164" s="133">
        <v>1206</v>
      </c>
      <c r="C164" s="133"/>
      <c r="D164" s="133"/>
      <c r="E164" s="133"/>
      <c r="F164" s="133">
        <v>1206</v>
      </c>
      <c r="G164" s="133"/>
      <c r="H164" s="133">
        <v>1206</v>
      </c>
      <c r="I164" s="127"/>
    </row>
    <row r="165" s="14" customFormat="1" ht="21.75" customHeight="1" spans="1:9">
      <c r="A165" s="130" t="s">
        <v>232</v>
      </c>
      <c r="B165" s="132">
        <v>1140</v>
      </c>
      <c r="C165" s="132"/>
      <c r="D165" s="132"/>
      <c r="E165" s="132"/>
      <c r="F165" s="132">
        <v>1140</v>
      </c>
      <c r="G165" s="132"/>
      <c r="H165" s="132">
        <v>1140</v>
      </c>
      <c r="I165" s="130"/>
    </row>
    <row r="166" s="14" customFormat="1" ht="21.75" customHeight="1" spans="1:9">
      <c r="A166" s="127" t="s">
        <v>233</v>
      </c>
      <c r="B166" s="133">
        <v>1140</v>
      </c>
      <c r="C166" s="133"/>
      <c r="D166" s="133"/>
      <c r="E166" s="133"/>
      <c r="F166" s="133">
        <v>1140</v>
      </c>
      <c r="G166" s="133"/>
      <c r="H166" s="133">
        <v>1140</v>
      </c>
      <c r="I166" s="127"/>
    </row>
    <row r="167" s="14" customFormat="1" ht="21.75" customHeight="1" spans="1:9">
      <c r="A167" s="130" t="s">
        <v>234</v>
      </c>
      <c r="B167" s="132">
        <v>52</v>
      </c>
      <c r="C167" s="132"/>
      <c r="D167" s="132"/>
      <c r="E167" s="132"/>
      <c r="F167" s="132">
        <v>52</v>
      </c>
      <c r="G167" s="132"/>
      <c r="H167" s="132">
        <v>52</v>
      </c>
      <c r="I167" s="130"/>
    </row>
    <row r="168" s="14" customFormat="1" ht="21.75" customHeight="1" spans="1:9">
      <c r="A168" s="127" t="s">
        <v>235</v>
      </c>
      <c r="B168" s="133">
        <v>52</v>
      </c>
      <c r="C168" s="133"/>
      <c r="D168" s="133"/>
      <c r="E168" s="133"/>
      <c r="F168" s="133">
        <v>52</v>
      </c>
      <c r="G168" s="133"/>
      <c r="H168" s="133">
        <v>52</v>
      </c>
      <c r="I168" s="127"/>
    </row>
    <row r="169" s="14" customFormat="1" ht="21.75" customHeight="1" spans="1:9">
      <c r="A169" s="130" t="s">
        <v>236</v>
      </c>
      <c r="B169" s="132">
        <v>51.7</v>
      </c>
      <c r="C169" s="132"/>
      <c r="D169" s="132"/>
      <c r="E169" s="132"/>
      <c r="F169" s="132">
        <v>51.7</v>
      </c>
      <c r="G169" s="132"/>
      <c r="H169" s="132">
        <v>51.7</v>
      </c>
      <c r="I169" s="130"/>
    </row>
    <row r="170" s="14" customFormat="1" ht="21.75" customHeight="1" spans="1:9">
      <c r="A170" s="127" t="s">
        <v>237</v>
      </c>
      <c r="B170" s="133">
        <v>21.7</v>
      </c>
      <c r="C170" s="133"/>
      <c r="D170" s="133"/>
      <c r="E170" s="133"/>
      <c r="F170" s="133">
        <v>21.7</v>
      </c>
      <c r="G170" s="133"/>
      <c r="H170" s="133">
        <v>21.7</v>
      </c>
      <c r="I170" s="127"/>
    </row>
    <row r="171" s="14" customFormat="1" ht="21.75" customHeight="1" spans="1:9">
      <c r="A171" s="127" t="s">
        <v>238</v>
      </c>
      <c r="B171" s="133">
        <v>30</v>
      </c>
      <c r="C171" s="133"/>
      <c r="D171" s="133"/>
      <c r="E171" s="133"/>
      <c r="F171" s="133">
        <v>30</v>
      </c>
      <c r="G171" s="133"/>
      <c r="H171" s="133">
        <v>30</v>
      </c>
      <c r="I171" s="127"/>
    </row>
    <row r="172" s="14" customFormat="1" ht="21.75" customHeight="1" spans="1:9">
      <c r="A172" s="130" t="s">
        <v>239</v>
      </c>
      <c r="B172" s="132">
        <v>5978.461813</v>
      </c>
      <c r="C172" s="132">
        <v>399.613105</v>
      </c>
      <c r="D172" s="132">
        <v>352.818894</v>
      </c>
      <c r="E172" s="132">
        <v>46.794211</v>
      </c>
      <c r="F172" s="132">
        <v>5578.848708</v>
      </c>
      <c r="G172" s="132"/>
      <c r="H172" s="132">
        <v>5578.848708</v>
      </c>
      <c r="I172" s="130"/>
    </row>
    <row r="173" s="14" customFormat="1" ht="21.75" customHeight="1" spans="1:9">
      <c r="A173" s="130" t="s">
        <v>240</v>
      </c>
      <c r="B173" s="132">
        <v>449.383105</v>
      </c>
      <c r="C173" s="132">
        <v>399.613105</v>
      </c>
      <c r="D173" s="132">
        <v>352.818894</v>
      </c>
      <c r="E173" s="132">
        <v>46.794211</v>
      </c>
      <c r="F173" s="132">
        <v>49.77</v>
      </c>
      <c r="G173" s="132"/>
      <c r="H173" s="132">
        <v>49.77</v>
      </c>
      <c r="I173" s="130"/>
    </row>
    <row r="174" s="14" customFormat="1" ht="21.75" customHeight="1" spans="1:9">
      <c r="A174" s="127" t="s">
        <v>241</v>
      </c>
      <c r="B174" s="133">
        <v>399.613105</v>
      </c>
      <c r="C174" s="133">
        <v>399.613105</v>
      </c>
      <c r="D174" s="133">
        <v>352.818894</v>
      </c>
      <c r="E174" s="133">
        <v>46.794211</v>
      </c>
      <c r="F174" s="133"/>
      <c r="G174" s="133"/>
      <c r="H174" s="133"/>
      <c r="I174" s="127"/>
    </row>
    <row r="175" s="14" customFormat="1" ht="21.75" customHeight="1" spans="1:9">
      <c r="A175" s="127" t="s">
        <v>242</v>
      </c>
      <c r="B175" s="133">
        <v>49.77</v>
      </c>
      <c r="C175" s="133"/>
      <c r="D175" s="133"/>
      <c r="E175" s="133"/>
      <c r="F175" s="133">
        <v>49.77</v>
      </c>
      <c r="G175" s="133"/>
      <c r="H175" s="133">
        <v>49.77</v>
      </c>
      <c r="I175" s="127"/>
    </row>
    <row r="176" s="14" customFormat="1" ht="21.75" customHeight="1" spans="1:9">
      <c r="A176" s="130" t="s">
        <v>243</v>
      </c>
      <c r="B176" s="132">
        <v>25</v>
      </c>
      <c r="C176" s="132"/>
      <c r="D176" s="132"/>
      <c r="E176" s="132"/>
      <c r="F176" s="132">
        <v>25</v>
      </c>
      <c r="G176" s="132"/>
      <c r="H176" s="132">
        <v>25</v>
      </c>
      <c r="I176" s="130"/>
    </row>
    <row r="177" s="14" customFormat="1" ht="21.75" customHeight="1" spans="1:9">
      <c r="A177" s="127" t="s">
        <v>244</v>
      </c>
      <c r="B177" s="133">
        <v>25</v>
      </c>
      <c r="C177" s="133"/>
      <c r="D177" s="133"/>
      <c r="E177" s="133"/>
      <c r="F177" s="133">
        <v>25</v>
      </c>
      <c r="G177" s="133"/>
      <c r="H177" s="133">
        <v>25</v>
      </c>
      <c r="I177" s="127"/>
    </row>
    <row r="178" s="14" customFormat="1" ht="21.75" customHeight="1" spans="1:9">
      <c r="A178" s="130" t="s">
        <v>245</v>
      </c>
      <c r="B178" s="132">
        <v>5401.078708</v>
      </c>
      <c r="C178" s="132"/>
      <c r="D178" s="132"/>
      <c r="E178" s="132"/>
      <c r="F178" s="132">
        <v>5401.078708</v>
      </c>
      <c r="G178" s="132"/>
      <c r="H178" s="132">
        <v>5401.078708</v>
      </c>
      <c r="I178" s="130"/>
    </row>
    <row r="179" s="14" customFormat="1" ht="21.75" customHeight="1" spans="1:9">
      <c r="A179" s="127" t="s">
        <v>246</v>
      </c>
      <c r="B179" s="133">
        <v>5401.078708</v>
      </c>
      <c r="C179" s="133"/>
      <c r="D179" s="133"/>
      <c r="E179" s="133"/>
      <c r="F179" s="133">
        <v>5401.078708</v>
      </c>
      <c r="G179" s="133"/>
      <c r="H179" s="133">
        <v>5401.078708</v>
      </c>
      <c r="I179" s="127"/>
    </row>
    <row r="180" s="14" customFormat="1" ht="21.75" customHeight="1" spans="1:9">
      <c r="A180" s="130" t="s">
        <v>247</v>
      </c>
      <c r="B180" s="132">
        <v>103</v>
      </c>
      <c r="C180" s="132"/>
      <c r="D180" s="132"/>
      <c r="E180" s="132"/>
      <c r="F180" s="132">
        <v>103</v>
      </c>
      <c r="G180" s="132"/>
      <c r="H180" s="132">
        <v>103</v>
      </c>
      <c r="I180" s="130"/>
    </row>
    <row r="181" s="14" customFormat="1" ht="21.75" customHeight="1" spans="1:9">
      <c r="A181" s="127" t="s">
        <v>248</v>
      </c>
      <c r="B181" s="133">
        <v>103</v>
      </c>
      <c r="C181" s="133"/>
      <c r="D181" s="133"/>
      <c r="E181" s="133"/>
      <c r="F181" s="133">
        <v>103</v>
      </c>
      <c r="G181" s="133"/>
      <c r="H181" s="133">
        <v>103</v>
      </c>
      <c r="I181" s="127"/>
    </row>
    <row r="182" s="14" customFormat="1" ht="21.75" customHeight="1" spans="1:9">
      <c r="A182" s="130" t="s">
        <v>249</v>
      </c>
      <c r="B182" s="132">
        <v>31647.520318</v>
      </c>
      <c r="C182" s="132">
        <v>1111.290318</v>
      </c>
      <c r="D182" s="132">
        <v>963.410633</v>
      </c>
      <c r="E182" s="132">
        <v>147.879685</v>
      </c>
      <c r="F182" s="132">
        <v>30536.23</v>
      </c>
      <c r="G182" s="132"/>
      <c r="H182" s="132">
        <v>30536.23</v>
      </c>
      <c r="I182" s="130"/>
    </row>
    <row r="183" s="14" customFormat="1" ht="21.75" customHeight="1" spans="1:9">
      <c r="A183" s="130" t="s">
        <v>250</v>
      </c>
      <c r="B183" s="132">
        <v>3094.810318</v>
      </c>
      <c r="C183" s="132">
        <v>1111.290318</v>
      </c>
      <c r="D183" s="132">
        <v>963.410633</v>
      </c>
      <c r="E183" s="132">
        <v>147.879685</v>
      </c>
      <c r="F183" s="132">
        <v>1983.52</v>
      </c>
      <c r="G183" s="132"/>
      <c r="H183" s="132">
        <v>1983.52</v>
      </c>
      <c r="I183" s="130"/>
    </row>
    <row r="184" s="14" customFormat="1" ht="21.75" customHeight="1" spans="1:9">
      <c r="A184" s="127" t="s">
        <v>251</v>
      </c>
      <c r="B184" s="133">
        <v>978.990088</v>
      </c>
      <c r="C184" s="133">
        <v>978.990088</v>
      </c>
      <c r="D184" s="133">
        <v>844.625389</v>
      </c>
      <c r="E184" s="133">
        <v>134.364699</v>
      </c>
      <c r="F184" s="133"/>
      <c r="G184" s="133"/>
      <c r="H184" s="133"/>
      <c r="I184" s="127"/>
    </row>
    <row r="185" s="14" customFormat="1" ht="21.75" customHeight="1" spans="1:9">
      <c r="A185" s="127" t="s">
        <v>252</v>
      </c>
      <c r="B185" s="133">
        <v>148.34</v>
      </c>
      <c r="C185" s="133"/>
      <c r="D185" s="133"/>
      <c r="E185" s="133"/>
      <c r="F185" s="133">
        <v>148.34</v>
      </c>
      <c r="G185" s="133"/>
      <c r="H185" s="133">
        <v>148.34</v>
      </c>
      <c r="I185" s="127"/>
    </row>
    <row r="186" s="14" customFormat="1" ht="21.75" customHeight="1" spans="1:9">
      <c r="A186" s="127" t="s">
        <v>253</v>
      </c>
      <c r="B186" s="133">
        <v>1835.18</v>
      </c>
      <c r="C186" s="133"/>
      <c r="D186" s="133"/>
      <c r="E186" s="133"/>
      <c r="F186" s="133">
        <v>1835.18</v>
      </c>
      <c r="G186" s="133"/>
      <c r="H186" s="133">
        <v>1835.18</v>
      </c>
      <c r="I186" s="127"/>
    </row>
    <row r="187" s="14" customFormat="1" ht="21.75" customHeight="1" spans="1:9">
      <c r="A187" s="127" t="s">
        <v>254</v>
      </c>
      <c r="B187" s="133">
        <v>132.30023</v>
      </c>
      <c r="C187" s="133">
        <v>132.30023</v>
      </c>
      <c r="D187" s="133">
        <v>118.785244</v>
      </c>
      <c r="E187" s="133">
        <v>13.514986</v>
      </c>
      <c r="F187" s="133"/>
      <c r="G187" s="133"/>
      <c r="H187" s="133"/>
      <c r="I187" s="127"/>
    </row>
    <row r="188" s="14" customFormat="1" ht="21.75" customHeight="1" spans="1:9">
      <c r="A188" s="130" t="s">
        <v>255</v>
      </c>
      <c r="B188" s="132">
        <v>24000</v>
      </c>
      <c r="C188" s="132"/>
      <c r="D188" s="132"/>
      <c r="E188" s="132"/>
      <c r="F188" s="132">
        <v>24000</v>
      </c>
      <c r="G188" s="132"/>
      <c r="H188" s="132">
        <v>24000</v>
      </c>
      <c r="I188" s="130"/>
    </row>
    <row r="189" s="14" customFormat="1" ht="21.75" customHeight="1" spans="1:9">
      <c r="A189" s="127" t="s">
        <v>256</v>
      </c>
      <c r="B189" s="133">
        <v>24000</v>
      </c>
      <c r="C189" s="133"/>
      <c r="D189" s="133"/>
      <c r="E189" s="133"/>
      <c r="F189" s="133">
        <v>24000</v>
      </c>
      <c r="G189" s="133"/>
      <c r="H189" s="133">
        <v>24000</v>
      </c>
      <c r="I189" s="127"/>
    </row>
    <row r="190" s="14" customFormat="1" ht="21.75" customHeight="1" spans="1:9">
      <c r="A190" s="130" t="s">
        <v>257</v>
      </c>
      <c r="B190" s="132">
        <v>4552.71</v>
      </c>
      <c r="C190" s="132"/>
      <c r="D190" s="132"/>
      <c r="E190" s="132"/>
      <c r="F190" s="132">
        <v>4552.71</v>
      </c>
      <c r="G190" s="132"/>
      <c r="H190" s="132">
        <v>4552.71</v>
      </c>
      <c r="I190" s="130"/>
    </row>
    <row r="191" s="14" customFormat="1" ht="21.75" customHeight="1" spans="1:9">
      <c r="A191" s="127" t="s">
        <v>258</v>
      </c>
      <c r="B191" s="133">
        <v>4552.71</v>
      </c>
      <c r="C191" s="133"/>
      <c r="D191" s="133"/>
      <c r="E191" s="133"/>
      <c r="F191" s="133">
        <v>4552.71</v>
      </c>
      <c r="G191" s="133"/>
      <c r="H191" s="133">
        <v>4552.71</v>
      </c>
      <c r="I191" s="127"/>
    </row>
    <row r="192" s="14" customFormat="1" ht="21.75" customHeight="1" spans="1:9">
      <c r="A192" s="130" t="s">
        <v>259</v>
      </c>
      <c r="B192" s="132">
        <v>12947.51797</v>
      </c>
      <c r="C192" s="132">
        <v>286.93797</v>
      </c>
      <c r="D192" s="132">
        <v>259.081489</v>
      </c>
      <c r="E192" s="132">
        <v>27.856481</v>
      </c>
      <c r="F192" s="132">
        <v>12660.58</v>
      </c>
      <c r="G192" s="132"/>
      <c r="H192" s="132">
        <v>12660.58</v>
      </c>
      <c r="I192" s="130"/>
    </row>
    <row r="193" s="14" customFormat="1" ht="21.75" customHeight="1" spans="1:9">
      <c r="A193" s="130" t="s">
        <v>260</v>
      </c>
      <c r="B193" s="132">
        <v>630.56797</v>
      </c>
      <c r="C193" s="132">
        <v>286.93797</v>
      </c>
      <c r="D193" s="132">
        <v>259.081489</v>
      </c>
      <c r="E193" s="132">
        <v>27.856481</v>
      </c>
      <c r="F193" s="132">
        <v>343.63</v>
      </c>
      <c r="G193" s="132"/>
      <c r="H193" s="132">
        <v>343.63</v>
      </c>
      <c r="I193" s="130"/>
    </row>
    <row r="194" s="14" customFormat="1" ht="21.75" customHeight="1" spans="1:9">
      <c r="A194" s="127" t="s">
        <v>261</v>
      </c>
      <c r="B194" s="133">
        <v>286.93797</v>
      </c>
      <c r="C194" s="133">
        <v>286.93797</v>
      </c>
      <c r="D194" s="133">
        <v>259.081489</v>
      </c>
      <c r="E194" s="133">
        <v>27.856481</v>
      </c>
      <c r="F194" s="133"/>
      <c r="G194" s="133"/>
      <c r="H194" s="133"/>
      <c r="I194" s="127"/>
    </row>
    <row r="195" s="14" customFormat="1" ht="21.75" customHeight="1" spans="1:9">
      <c r="A195" s="127" t="s">
        <v>262</v>
      </c>
      <c r="B195" s="133">
        <v>8</v>
      </c>
      <c r="C195" s="133"/>
      <c r="D195" s="133"/>
      <c r="E195" s="133"/>
      <c r="F195" s="133">
        <v>8</v>
      </c>
      <c r="G195" s="133"/>
      <c r="H195" s="133">
        <v>8</v>
      </c>
      <c r="I195" s="127"/>
    </row>
    <row r="196" s="14" customFormat="1" ht="21.75" customHeight="1" spans="1:9">
      <c r="A196" s="127" t="s">
        <v>263</v>
      </c>
      <c r="B196" s="133">
        <v>335.63</v>
      </c>
      <c r="C196" s="133"/>
      <c r="D196" s="133"/>
      <c r="E196" s="133"/>
      <c r="F196" s="133">
        <v>335.63</v>
      </c>
      <c r="G196" s="133"/>
      <c r="H196" s="133">
        <v>335.63</v>
      </c>
      <c r="I196" s="127"/>
    </row>
    <row r="197" s="14" customFormat="1" ht="21.75" customHeight="1" spans="1:9">
      <c r="A197" s="130" t="s">
        <v>264</v>
      </c>
      <c r="B197" s="132">
        <v>9326.67</v>
      </c>
      <c r="C197" s="132"/>
      <c r="D197" s="132"/>
      <c r="E197" s="132"/>
      <c r="F197" s="132">
        <v>9326.67</v>
      </c>
      <c r="G197" s="132"/>
      <c r="H197" s="132">
        <v>9326.67</v>
      </c>
      <c r="I197" s="130"/>
    </row>
    <row r="198" s="14" customFormat="1" ht="21.75" customHeight="1" spans="1:9">
      <c r="A198" s="127" t="s">
        <v>265</v>
      </c>
      <c r="B198" s="133">
        <v>2630</v>
      </c>
      <c r="C198" s="133"/>
      <c r="D198" s="133"/>
      <c r="E198" s="133"/>
      <c r="F198" s="133">
        <v>2630</v>
      </c>
      <c r="G198" s="133"/>
      <c r="H198" s="133">
        <v>2630</v>
      </c>
      <c r="I198" s="127"/>
    </row>
    <row r="199" s="14" customFormat="1" ht="21.75" customHeight="1" spans="1:9">
      <c r="A199" s="127" t="s">
        <v>266</v>
      </c>
      <c r="B199" s="133">
        <v>75</v>
      </c>
      <c r="C199" s="133"/>
      <c r="D199" s="133"/>
      <c r="E199" s="133"/>
      <c r="F199" s="133">
        <v>75</v>
      </c>
      <c r="G199" s="133"/>
      <c r="H199" s="133">
        <v>75</v>
      </c>
      <c r="I199" s="127"/>
    </row>
    <row r="200" s="14" customFormat="1" ht="21.75" customHeight="1" spans="1:9">
      <c r="A200" s="127" t="s">
        <v>267</v>
      </c>
      <c r="B200" s="133">
        <v>6621.67</v>
      </c>
      <c r="C200" s="133"/>
      <c r="D200" s="133"/>
      <c r="E200" s="133"/>
      <c r="F200" s="133">
        <v>6621.67</v>
      </c>
      <c r="G200" s="133"/>
      <c r="H200" s="133">
        <v>6621.67</v>
      </c>
      <c r="I200" s="127"/>
    </row>
    <row r="201" s="14" customFormat="1" ht="21.75" customHeight="1" spans="1:9">
      <c r="A201" s="130" t="s">
        <v>268</v>
      </c>
      <c r="B201" s="132">
        <v>2988.28</v>
      </c>
      <c r="C201" s="132"/>
      <c r="D201" s="132"/>
      <c r="E201" s="132"/>
      <c r="F201" s="132">
        <v>2988.28</v>
      </c>
      <c r="G201" s="132"/>
      <c r="H201" s="132">
        <v>2988.28</v>
      </c>
      <c r="I201" s="130"/>
    </row>
    <row r="202" s="14" customFormat="1" ht="21.75" customHeight="1" spans="1:9">
      <c r="A202" s="127" t="s">
        <v>269</v>
      </c>
      <c r="B202" s="133">
        <v>2985.58</v>
      </c>
      <c r="C202" s="133"/>
      <c r="D202" s="133"/>
      <c r="E202" s="133"/>
      <c r="F202" s="133">
        <v>2985.58</v>
      </c>
      <c r="G202" s="133"/>
      <c r="H202" s="133">
        <v>2985.58</v>
      </c>
      <c r="I202" s="127"/>
    </row>
    <row r="203" s="14" customFormat="1" ht="21.75" customHeight="1" spans="1:9">
      <c r="A203" s="127" t="s">
        <v>270</v>
      </c>
      <c r="B203" s="133">
        <v>2.7</v>
      </c>
      <c r="C203" s="133"/>
      <c r="D203" s="133"/>
      <c r="E203" s="133"/>
      <c r="F203" s="133">
        <v>2.7</v>
      </c>
      <c r="G203" s="133"/>
      <c r="H203" s="133">
        <v>2.7</v>
      </c>
      <c r="I203" s="127"/>
    </row>
    <row r="204" s="14" customFormat="1" ht="21.75" customHeight="1" spans="1:9">
      <c r="A204" s="130" t="s">
        <v>271</v>
      </c>
      <c r="B204" s="132">
        <v>2</v>
      </c>
      <c r="C204" s="132"/>
      <c r="D204" s="132"/>
      <c r="E204" s="132"/>
      <c r="F204" s="132">
        <v>2</v>
      </c>
      <c r="G204" s="132"/>
      <c r="H204" s="132">
        <v>2</v>
      </c>
      <c r="I204" s="130"/>
    </row>
    <row r="205" s="14" customFormat="1" ht="21.75" customHeight="1" spans="1:9">
      <c r="A205" s="127" t="s">
        <v>272</v>
      </c>
      <c r="B205" s="133">
        <v>2</v>
      </c>
      <c r="C205" s="133"/>
      <c r="D205" s="133"/>
      <c r="E205" s="133"/>
      <c r="F205" s="133">
        <v>2</v>
      </c>
      <c r="G205" s="133"/>
      <c r="H205" s="133">
        <v>2</v>
      </c>
      <c r="I205" s="127"/>
    </row>
    <row r="206" s="14" customFormat="1" ht="21.75" customHeight="1" spans="1:9">
      <c r="A206" s="130" t="s">
        <v>273</v>
      </c>
      <c r="B206" s="132">
        <v>9</v>
      </c>
      <c r="C206" s="132"/>
      <c r="D206" s="132"/>
      <c r="E206" s="132"/>
      <c r="F206" s="132">
        <v>9</v>
      </c>
      <c r="G206" s="132"/>
      <c r="H206" s="132">
        <v>9</v>
      </c>
      <c r="I206" s="130"/>
    </row>
    <row r="207" s="14" customFormat="1" ht="21.75" customHeight="1" spans="1:9">
      <c r="A207" s="130" t="s">
        <v>274</v>
      </c>
      <c r="B207" s="132">
        <v>9</v>
      </c>
      <c r="C207" s="132"/>
      <c r="D207" s="132"/>
      <c r="E207" s="132"/>
      <c r="F207" s="132">
        <v>9</v>
      </c>
      <c r="G207" s="132"/>
      <c r="H207" s="132">
        <v>9</v>
      </c>
      <c r="I207" s="130"/>
    </row>
    <row r="208" s="14" customFormat="1" ht="21.75" customHeight="1" spans="1:9">
      <c r="A208" s="127" t="s">
        <v>275</v>
      </c>
      <c r="B208" s="133">
        <v>9</v>
      </c>
      <c r="C208" s="133"/>
      <c r="D208" s="133"/>
      <c r="E208" s="133"/>
      <c r="F208" s="133">
        <v>9</v>
      </c>
      <c r="G208" s="133"/>
      <c r="H208" s="133">
        <v>9</v>
      </c>
      <c r="I208" s="127"/>
    </row>
    <row r="209" s="14" customFormat="1" ht="21.75" customHeight="1" spans="1:9">
      <c r="A209" s="130" t="s">
        <v>276</v>
      </c>
      <c r="B209" s="132">
        <v>15908.242349</v>
      </c>
      <c r="C209" s="132">
        <v>471.382349</v>
      </c>
      <c r="D209" s="132">
        <v>420.477086</v>
      </c>
      <c r="E209" s="132">
        <v>50.905263</v>
      </c>
      <c r="F209" s="132">
        <v>15436.86</v>
      </c>
      <c r="G209" s="132"/>
      <c r="H209" s="132">
        <v>15436.86</v>
      </c>
      <c r="I209" s="130"/>
    </row>
    <row r="210" s="14" customFormat="1" ht="21.75" customHeight="1" spans="1:9">
      <c r="A210" s="130" t="s">
        <v>277</v>
      </c>
      <c r="B210" s="132">
        <v>287.448353</v>
      </c>
      <c r="C210" s="132">
        <v>267.448353</v>
      </c>
      <c r="D210" s="132">
        <v>238.852526</v>
      </c>
      <c r="E210" s="132">
        <v>28.595827</v>
      </c>
      <c r="F210" s="132">
        <v>20</v>
      </c>
      <c r="G210" s="132"/>
      <c r="H210" s="132">
        <v>20</v>
      </c>
      <c r="I210" s="130"/>
    </row>
    <row r="211" s="14" customFormat="1" ht="21.75" customHeight="1" spans="1:9">
      <c r="A211" s="127" t="s">
        <v>278</v>
      </c>
      <c r="B211" s="133">
        <v>267.448353</v>
      </c>
      <c r="C211" s="133">
        <v>267.448353</v>
      </c>
      <c r="D211" s="133">
        <v>238.852526</v>
      </c>
      <c r="E211" s="133">
        <v>28.595827</v>
      </c>
      <c r="F211" s="133"/>
      <c r="G211" s="133"/>
      <c r="H211" s="133"/>
      <c r="I211" s="127"/>
    </row>
    <row r="212" s="14" customFormat="1" ht="21.75" customHeight="1" spans="1:9">
      <c r="A212" s="127" t="s">
        <v>279</v>
      </c>
      <c r="B212" s="133">
        <v>20</v>
      </c>
      <c r="C212" s="133"/>
      <c r="D212" s="133"/>
      <c r="E212" s="133"/>
      <c r="F212" s="133">
        <v>20</v>
      </c>
      <c r="G212" s="133"/>
      <c r="H212" s="133">
        <v>20</v>
      </c>
      <c r="I212" s="127"/>
    </row>
    <row r="213" s="14" customFormat="1" ht="21.75" customHeight="1" spans="1:9">
      <c r="A213" s="130" t="s">
        <v>280</v>
      </c>
      <c r="B213" s="132">
        <v>15620.793996</v>
      </c>
      <c r="C213" s="132">
        <v>203.933996</v>
      </c>
      <c r="D213" s="132">
        <v>181.62456</v>
      </c>
      <c r="E213" s="132">
        <v>22.309436</v>
      </c>
      <c r="F213" s="132">
        <v>15416.86</v>
      </c>
      <c r="G213" s="132"/>
      <c r="H213" s="132">
        <v>15416.86</v>
      </c>
      <c r="I213" s="130"/>
    </row>
    <row r="214" s="14" customFormat="1" ht="21.75" customHeight="1" spans="1:9">
      <c r="A214" s="127" t="s">
        <v>281</v>
      </c>
      <c r="B214" s="133">
        <v>203.933996</v>
      </c>
      <c r="C214" s="133">
        <v>203.933996</v>
      </c>
      <c r="D214" s="133">
        <v>181.62456</v>
      </c>
      <c r="E214" s="133">
        <v>22.309436</v>
      </c>
      <c r="F214" s="133"/>
      <c r="G214" s="133"/>
      <c r="H214" s="133"/>
      <c r="I214" s="127"/>
    </row>
    <row r="215" s="14" customFormat="1" ht="21.75" customHeight="1" spans="1:9">
      <c r="A215" s="127" t="s">
        <v>282</v>
      </c>
      <c r="B215" s="133">
        <v>143.26</v>
      </c>
      <c r="C215" s="133"/>
      <c r="D215" s="133"/>
      <c r="E215" s="133"/>
      <c r="F215" s="133">
        <v>143.26</v>
      </c>
      <c r="G215" s="133"/>
      <c r="H215" s="133">
        <v>143.26</v>
      </c>
      <c r="I215" s="127"/>
    </row>
    <row r="216" s="14" customFormat="1" ht="21.75" customHeight="1" spans="1:9">
      <c r="A216" s="127" t="s">
        <v>283</v>
      </c>
      <c r="B216" s="133">
        <v>15273.6</v>
      </c>
      <c r="C216" s="133"/>
      <c r="D216" s="133"/>
      <c r="E216" s="133"/>
      <c r="F216" s="133">
        <v>15273.6</v>
      </c>
      <c r="G216" s="133"/>
      <c r="H216" s="133">
        <v>15273.6</v>
      </c>
      <c r="I216" s="127"/>
    </row>
    <row r="217" s="14" customFormat="1" ht="21.75" customHeight="1" spans="1:9">
      <c r="A217" s="130" t="s">
        <v>284</v>
      </c>
      <c r="B217" s="132">
        <v>1178.379808</v>
      </c>
      <c r="C217" s="132">
        <v>1126.379808</v>
      </c>
      <c r="D217" s="132">
        <v>1032.456235</v>
      </c>
      <c r="E217" s="132">
        <v>93.923573</v>
      </c>
      <c r="F217" s="132">
        <v>52</v>
      </c>
      <c r="G217" s="132"/>
      <c r="H217" s="132">
        <v>52</v>
      </c>
      <c r="I217" s="130"/>
    </row>
    <row r="218" s="14" customFormat="1" ht="21.75" customHeight="1" spans="1:9">
      <c r="A218" s="130" t="s">
        <v>285</v>
      </c>
      <c r="B218" s="132">
        <v>1178.379808</v>
      </c>
      <c r="C218" s="132">
        <v>1126.379808</v>
      </c>
      <c r="D218" s="132">
        <v>1032.456235</v>
      </c>
      <c r="E218" s="132">
        <v>93.923573</v>
      </c>
      <c r="F218" s="132">
        <v>52</v>
      </c>
      <c r="G218" s="132"/>
      <c r="H218" s="132">
        <v>52</v>
      </c>
      <c r="I218" s="130"/>
    </row>
    <row r="219" s="14" customFormat="1" ht="21.75" customHeight="1" spans="1:9">
      <c r="A219" s="127" t="s">
        <v>286</v>
      </c>
      <c r="B219" s="133">
        <v>1126.379808</v>
      </c>
      <c r="C219" s="133">
        <v>1126.379808</v>
      </c>
      <c r="D219" s="133">
        <v>1032.456235</v>
      </c>
      <c r="E219" s="133">
        <v>93.923573</v>
      </c>
      <c r="F219" s="133"/>
      <c r="G219" s="133"/>
      <c r="H219" s="133"/>
      <c r="I219" s="127"/>
    </row>
    <row r="220" s="14" customFormat="1" ht="21.75" customHeight="1" spans="1:9">
      <c r="A220" s="127" t="s">
        <v>287</v>
      </c>
      <c r="B220" s="133">
        <v>52</v>
      </c>
      <c r="C220" s="133"/>
      <c r="D220" s="133"/>
      <c r="E220" s="133"/>
      <c r="F220" s="133">
        <v>52</v>
      </c>
      <c r="G220" s="133"/>
      <c r="H220" s="133">
        <v>52</v>
      </c>
      <c r="I220" s="127"/>
    </row>
    <row r="221" s="14" customFormat="1" ht="21.75" customHeight="1" spans="1:9">
      <c r="A221" s="130" t="s">
        <v>288</v>
      </c>
      <c r="B221" s="132">
        <v>5914</v>
      </c>
      <c r="C221" s="132"/>
      <c r="D221" s="132"/>
      <c r="E221" s="132"/>
      <c r="F221" s="132">
        <v>5914</v>
      </c>
      <c r="G221" s="132"/>
      <c r="H221" s="132">
        <v>5914</v>
      </c>
      <c r="I221" s="130"/>
    </row>
    <row r="222" s="14" customFormat="1" ht="21.75" customHeight="1" spans="1:9">
      <c r="A222" s="130" t="s">
        <v>289</v>
      </c>
      <c r="B222" s="132">
        <v>500</v>
      </c>
      <c r="C222" s="132"/>
      <c r="D222" s="132"/>
      <c r="E222" s="132"/>
      <c r="F222" s="132">
        <v>500</v>
      </c>
      <c r="G222" s="132"/>
      <c r="H222" s="132">
        <v>500</v>
      </c>
      <c r="I222" s="130"/>
    </row>
    <row r="223" s="14" customFormat="1" ht="21.75" customHeight="1" spans="1:9">
      <c r="A223" s="127" t="s">
        <v>290</v>
      </c>
      <c r="B223" s="133">
        <v>500</v>
      </c>
      <c r="C223" s="133"/>
      <c r="D223" s="133"/>
      <c r="E223" s="133"/>
      <c r="F223" s="133">
        <v>500</v>
      </c>
      <c r="G223" s="133"/>
      <c r="H223" s="133">
        <v>500</v>
      </c>
      <c r="I223" s="127"/>
    </row>
    <row r="224" s="14" customFormat="1" ht="21.75" customHeight="1" spans="1:9">
      <c r="A224" s="130" t="s">
        <v>291</v>
      </c>
      <c r="B224" s="132">
        <v>5414</v>
      </c>
      <c r="C224" s="132"/>
      <c r="D224" s="132"/>
      <c r="E224" s="132"/>
      <c r="F224" s="132">
        <v>5414</v>
      </c>
      <c r="G224" s="132"/>
      <c r="H224" s="132">
        <v>5414</v>
      </c>
      <c r="I224" s="130"/>
    </row>
    <row r="225" s="14" customFormat="1" ht="21.75" customHeight="1" spans="1:9">
      <c r="A225" s="127" t="s">
        <v>292</v>
      </c>
      <c r="B225" s="133">
        <v>5414</v>
      </c>
      <c r="C225" s="133"/>
      <c r="D225" s="133"/>
      <c r="E225" s="133"/>
      <c r="F225" s="133">
        <v>5414</v>
      </c>
      <c r="G225" s="133"/>
      <c r="H225" s="133">
        <v>5414</v>
      </c>
      <c r="I225" s="127"/>
    </row>
    <row r="226" s="14" customFormat="1" ht="21.75" customHeight="1" spans="1:9">
      <c r="A226" s="130" t="s">
        <v>293</v>
      </c>
      <c r="B226" s="132">
        <v>1585.99989</v>
      </c>
      <c r="C226" s="132">
        <v>222.65989</v>
      </c>
      <c r="D226" s="132">
        <v>194.106994</v>
      </c>
      <c r="E226" s="132">
        <v>28.552896</v>
      </c>
      <c r="F226" s="132">
        <v>1363.34</v>
      </c>
      <c r="G226" s="132"/>
      <c r="H226" s="132">
        <v>1363.34</v>
      </c>
      <c r="I226" s="130"/>
    </row>
    <row r="227" s="14" customFormat="1" ht="21.75" customHeight="1" spans="1:9">
      <c r="A227" s="130" t="s">
        <v>294</v>
      </c>
      <c r="B227" s="132">
        <v>635.65989</v>
      </c>
      <c r="C227" s="132">
        <v>222.65989</v>
      </c>
      <c r="D227" s="132">
        <v>194.106994</v>
      </c>
      <c r="E227" s="132">
        <v>28.552896</v>
      </c>
      <c r="F227" s="132">
        <v>413</v>
      </c>
      <c r="G227" s="132"/>
      <c r="H227" s="132">
        <v>413</v>
      </c>
      <c r="I227" s="130"/>
    </row>
    <row r="228" s="14" customFormat="1" ht="21.75" customHeight="1" spans="1:9">
      <c r="A228" s="127" t="s">
        <v>295</v>
      </c>
      <c r="B228" s="133">
        <v>222.65989</v>
      </c>
      <c r="C228" s="133">
        <v>222.65989</v>
      </c>
      <c r="D228" s="133">
        <v>194.106994</v>
      </c>
      <c r="E228" s="133">
        <v>28.552896</v>
      </c>
      <c r="F228" s="133"/>
      <c r="G228" s="133"/>
      <c r="H228" s="133"/>
      <c r="I228" s="127"/>
    </row>
    <row r="229" s="14" customFormat="1" ht="21.75" customHeight="1" spans="1:9">
      <c r="A229" s="127" t="s">
        <v>296</v>
      </c>
      <c r="B229" s="133">
        <v>10</v>
      </c>
      <c r="C229" s="133"/>
      <c r="D229" s="133"/>
      <c r="E229" s="133"/>
      <c r="F229" s="133">
        <v>10</v>
      </c>
      <c r="G229" s="133"/>
      <c r="H229" s="133">
        <v>10</v>
      </c>
      <c r="I229" s="127"/>
    </row>
    <row r="230" s="14" customFormat="1" ht="21.75" customHeight="1" spans="1:9">
      <c r="A230" s="127" t="s">
        <v>297</v>
      </c>
      <c r="B230" s="133">
        <v>325</v>
      </c>
      <c r="C230" s="133"/>
      <c r="D230" s="133"/>
      <c r="E230" s="133"/>
      <c r="F230" s="133">
        <v>325</v>
      </c>
      <c r="G230" s="133"/>
      <c r="H230" s="133">
        <v>325</v>
      </c>
      <c r="I230" s="127"/>
    </row>
    <row r="231" s="14" customFormat="1" ht="21.75" customHeight="1" spans="1:9">
      <c r="A231" s="127" t="s">
        <v>298</v>
      </c>
      <c r="B231" s="133">
        <v>20</v>
      </c>
      <c r="C231" s="133"/>
      <c r="D231" s="133"/>
      <c r="E231" s="133"/>
      <c r="F231" s="133">
        <v>20</v>
      </c>
      <c r="G231" s="133"/>
      <c r="H231" s="133">
        <v>20</v>
      </c>
      <c r="I231" s="127"/>
    </row>
    <row r="232" s="14" customFormat="1" ht="21.75" customHeight="1" spans="1:9">
      <c r="A232" s="127" t="s">
        <v>299</v>
      </c>
      <c r="B232" s="133">
        <v>20</v>
      </c>
      <c r="C232" s="133"/>
      <c r="D232" s="133"/>
      <c r="E232" s="133"/>
      <c r="F232" s="133">
        <v>20</v>
      </c>
      <c r="G232" s="133"/>
      <c r="H232" s="133">
        <v>20</v>
      </c>
      <c r="I232" s="127"/>
    </row>
    <row r="233" s="14" customFormat="1" ht="21.75" customHeight="1" spans="1:9">
      <c r="A233" s="127" t="s">
        <v>300</v>
      </c>
      <c r="B233" s="133">
        <v>38</v>
      </c>
      <c r="C233" s="133"/>
      <c r="D233" s="133"/>
      <c r="E233" s="133"/>
      <c r="F233" s="133">
        <v>38</v>
      </c>
      <c r="G233" s="133"/>
      <c r="H233" s="133">
        <v>38</v>
      </c>
      <c r="I233" s="127"/>
    </row>
    <row r="234" s="14" customFormat="1" ht="21.75" customHeight="1" spans="1:9">
      <c r="A234" s="130" t="s">
        <v>301</v>
      </c>
      <c r="B234" s="132">
        <v>950.34</v>
      </c>
      <c r="C234" s="132"/>
      <c r="D234" s="132"/>
      <c r="E234" s="132"/>
      <c r="F234" s="132">
        <v>950.34</v>
      </c>
      <c r="G234" s="132"/>
      <c r="H234" s="132">
        <v>950.34</v>
      </c>
      <c r="I234" s="130"/>
    </row>
    <row r="235" s="14" customFormat="1" ht="21.75" customHeight="1" spans="1:9">
      <c r="A235" s="127" t="s">
        <v>302</v>
      </c>
      <c r="B235" s="133">
        <v>950.34</v>
      </c>
      <c r="C235" s="133"/>
      <c r="D235" s="133"/>
      <c r="E235" s="133"/>
      <c r="F235" s="133">
        <v>950.34</v>
      </c>
      <c r="G235" s="133"/>
      <c r="H235" s="133">
        <v>950.34</v>
      </c>
      <c r="I235" s="127"/>
    </row>
    <row r="236" s="14" customFormat="1" ht="21.75" customHeight="1" spans="1:9">
      <c r="A236" s="130" t="s">
        <v>303</v>
      </c>
      <c r="B236" s="132">
        <v>3500</v>
      </c>
      <c r="C236" s="132"/>
      <c r="D236" s="132"/>
      <c r="E236" s="132"/>
      <c r="F236" s="132">
        <v>3500</v>
      </c>
      <c r="G236" s="132"/>
      <c r="H236" s="132"/>
      <c r="I236" s="130">
        <v>3500</v>
      </c>
    </row>
    <row r="237" s="14" customFormat="1" ht="21.75" customHeight="1" spans="1:9">
      <c r="A237" s="130" t="s">
        <v>304</v>
      </c>
      <c r="B237" s="132">
        <v>3500</v>
      </c>
      <c r="C237" s="132"/>
      <c r="D237" s="132"/>
      <c r="E237" s="132"/>
      <c r="F237" s="132">
        <v>3500</v>
      </c>
      <c r="G237" s="132"/>
      <c r="H237" s="132"/>
      <c r="I237" s="130">
        <v>3500</v>
      </c>
    </row>
    <row r="238" s="14" customFormat="1" ht="21.75" customHeight="1" spans="1:9">
      <c r="A238" s="127" t="s">
        <v>305</v>
      </c>
      <c r="B238" s="133">
        <v>3500</v>
      </c>
      <c r="C238" s="133"/>
      <c r="D238" s="133"/>
      <c r="E238" s="133"/>
      <c r="F238" s="133">
        <v>3500</v>
      </c>
      <c r="G238" s="133"/>
      <c r="H238" s="133"/>
      <c r="I238" s="127">
        <v>3500</v>
      </c>
    </row>
    <row r="239" s="14" customFormat="1" ht="21.75" customHeight="1" spans="1:9">
      <c r="A239" s="130" t="s">
        <v>306</v>
      </c>
      <c r="B239" s="132">
        <v>2000</v>
      </c>
      <c r="C239" s="132"/>
      <c r="D239" s="132"/>
      <c r="E239" s="132"/>
      <c r="F239" s="132">
        <v>2000</v>
      </c>
      <c r="G239" s="132"/>
      <c r="H239" s="132">
        <v>2000</v>
      </c>
      <c r="I239" s="130"/>
    </row>
    <row r="240" s="14" customFormat="1" ht="21.75" customHeight="1" spans="1:9">
      <c r="A240" s="130" t="s">
        <v>307</v>
      </c>
      <c r="B240" s="132">
        <v>2000</v>
      </c>
      <c r="C240" s="132"/>
      <c r="D240" s="132"/>
      <c r="E240" s="132"/>
      <c r="F240" s="132">
        <v>2000</v>
      </c>
      <c r="G240" s="132"/>
      <c r="H240" s="132">
        <v>2000</v>
      </c>
      <c r="I240" s="130"/>
    </row>
    <row r="241" s="14" customFormat="1" ht="21.75" customHeight="1" spans="1:9">
      <c r="A241" s="127" t="s">
        <v>308</v>
      </c>
      <c r="B241" s="133">
        <v>2000</v>
      </c>
      <c r="C241" s="133"/>
      <c r="D241" s="133"/>
      <c r="E241" s="133"/>
      <c r="F241" s="133">
        <v>2000</v>
      </c>
      <c r="G241" s="133"/>
      <c r="H241" s="133">
        <v>2000</v>
      </c>
      <c r="I241" s="127"/>
    </row>
    <row r="242" s="14" customFormat="1" ht="21.75" customHeight="1" spans="1:9">
      <c r="A242" s="130" t="s">
        <v>309</v>
      </c>
      <c r="B242" s="132">
        <v>11721</v>
      </c>
      <c r="C242" s="132"/>
      <c r="D242" s="132"/>
      <c r="E242" s="132"/>
      <c r="F242" s="132">
        <v>11721</v>
      </c>
      <c r="G242" s="132"/>
      <c r="H242" s="132">
        <v>11721</v>
      </c>
      <c r="I242" s="130"/>
    </row>
    <row r="243" s="14" customFormat="1" ht="21.75" customHeight="1" spans="1:9">
      <c r="A243" s="130" t="s">
        <v>310</v>
      </c>
      <c r="B243" s="132">
        <v>11721</v>
      </c>
      <c r="C243" s="132"/>
      <c r="D243" s="132"/>
      <c r="E243" s="132"/>
      <c r="F243" s="132">
        <v>11721</v>
      </c>
      <c r="G243" s="132"/>
      <c r="H243" s="132">
        <v>11721</v>
      </c>
      <c r="I243" s="130"/>
    </row>
    <row r="244" s="14" customFormat="1" ht="21.75" customHeight="1" spans="1:9">
      <c r="A244" s="127" t="s">
        <v>311</v>
      </c>
      <c r="B244" s="133">
        <v>11721</v>
      </c>
      <c r="C244" s="133"/>
      <c r="D244" s="133"/>
      <c r="E244" s="133"/>
      <c r="F244" s="133">
        <v>11721</v>
      </c>
      <c r="G244" s="133"/>
      <c r="H244" s="133">
        <v>11721</v>
      </c>
      <c r="I244" s="127"/>
    </row>
    <row r="245" s="14" customFormat="1" ht="21.75" customHeight="1" spans="1:9">
      <c r="A245" s="130" t="s">
        <v>312</v>
      </c>
      <c r="B245" s="132">
        <v>5800</v>
      </c>
      <c r="C245" s="132"/>
      <c r="D245" s="132"/>
      <c r="E245" s="132"/>
      <c r="F245" s="132">
        <v>5800</v>
      </c>
      <c r="G245" s="132"/>
      <c r="H245" s="132">
        <v>5800</v>
      </c>
      <c r="I245" s="130"/>
    </row>
    <row r="246" s="14" customFormat="1" ht="21.75" customHeight="1" spans="1:9">
      <c r="A246" s="130" t="s">
        <v>313</v>
      </c>
      <c r="B246" s="132">
        <v>5800</v>
      </c>
      <c r="C246" s="132"/>
      <c r="D246" s="132"/>
      <c r="E246" s="132"/>
      <c r="F246" s="132">
        <v>5800</v>
      </c>
      <c r="G246" s="132"/>
      <c r="H246" s="132">
        <v>5800</v>
      </c>
      <c r="I246" s="130"/>
    </row>
    <row r="247" s="14" customFormat="1" ht="21.75" customHeight="1" spans="1:9">
      <c r="A247" s="127" t="s">
        <v>314</v>
      </c>
      <c r="B247" s="133">
        <v>5800</v>
      </c>
      <c r="C247" s="133"/>
      <c r="D247" s="133"/>
      <c r="E247" s="133"/>
      <c r="F247" s="133">
        <v>5800</v>
      </c>
      <c r="G247" s="133"/>
      <c r="H247" s="133">
        <v>5800</v>
      </c>
      <c r="I247" s="127"/>
    </row>
    <row r="248" s="14" customFormat="1" ht="21.75" customHeight="1" spans="1:9">
      <c r="A248" s="130" t="s">
        <v>315</v>
      </c>
      <c r="B248" s="132">
        <v>50</v>
      </c>
      <c r="C248" s="132"/>
      <c r="D248" s="132"/>
      <c r="E248" s="132"/>
      <c r="F248" s="132">
        <v>50</v>
      </c>
      <c r="G248" s="132"/>
      <c r="H248" s="132">
        <v>50</v>
      </c>
      <c r="I248" s="130"/>
    </row>
    <row r="249" s="14" customFormat="1" ht="21.75" customHeight="1" spans="1:9">
      <c r="A249" s="130" t="s">
        <v>316</v>
      </c>
      <c r="B249" s="132">
        <v>50</v>
      </c>
      <c r="C249" s="132"/>
      <c r="D249" s="132"/>
      <c r="E249" s="132"/>
      <c r="F249" s="132">
        <v>50</v>
      </c>
      <c r="G249" s="132"/>
      <c r="H249" s="132">
        <v>50</v>
      </c>
      <c r="I249" s="130"/>
    </row>
    <row r="250" s="14" customFormat="1" ht="21.75" customHeight="1" spans="1:9">
      <c r="A250" s="127" t="s">
        <v>317</v>
      </c>
      <c r="B250" s="133">
        <v>50</v>
      </c>
      <c r="C250" s="133"/>
      <c r="D250" s="133"/>
      <c r="E250" s="133"/>
      <c r="F250" s="133">
        <v>50</v>
      </c>
      <c r="G250" s="133"/>
      <c r="H250" s="133">
        <v>50</v>
      </c>
      <c r="I250" s="127"/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5:I250" etc:filterBottomFollowUsedRange="0">
    <extLst/>
  </autoFilter>
  <mergeCells count="6">
    <mergeCell ref="A2:I2"/>
    <mergeCell ref="A3:I3"/>
    <mergeCell ref="C4:E4"/>
    <mergeCell ref="F4:I4"/>
    <mergeCell ref="A4:A5"/>
    <mergeCell ref="B4:B5"/>
  </mergeCells>
  <pageMargins left="0.751388888888889" right="0.751388888888889" top="1" bottom="1" header="0.5" footer="0.5"/>
  <pageSetup paperSize="1" orientation="landscape" horizontalDpi="300" verticalDpi="3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0"/>
  <sheetViews>
    <sheetView zoomScaleSheetLayoutView="60" workbookViewId="0">
      <selection activeCell="I1" sqref="A$1:I$1048576"/>
    </sheetView>
  </sheetViews>
  <sheetFormatPr defaultColWidth="8" defaultRowHeight="12.75" customHeight="1"/>
  <cols>
    <col min="1" max="1" width="17.375" style="14" customWidth="1"/>
    <col min="2" max="9" width="13.25" style="14" customWidth="1"/>
    <col min="10" max="10" width="8" style="14" customWidth="1"/>
    <col min="11" max="16384" width="8" style="15"/>
  </cols>
  <sheetData>
    <row r="1" s="14" customFormat="1" ht="16.5" customHeight="1" spans="1:1">
      <c r="A1" s="14" t="s">
        <v>63</v>
      </c>
    </row>
    <row r="2" s="14" customFormat="1" ht="41.25" customHeight="1" spans="1:9">
      <c r="A2" s="16" t="s">
        <v>318</v>
      </c>
      <c r="B2" s="125"/>
      <c r="C2" s="125"/>
      <c r="D2" s="125"/>
      <c r="E2" s="125"/>
      <c r="F2" s="125"/>
      <c r="G2" s="125"/>
      <c r="H2" s="125"/>
      <c r="I2" s="125"/>
    </row>
    <row r="3" s="14" customFormat="1" ht="18" customHeight="1" spans="1:9">
      <c r="A3" s="134" t="s">
        <v>1</v>
      </c>
      <c r="B3" s="134"/>
      <c r="C3" s="134"/>
      <c r="D3" s="134"/>
      <c r="E3" s="134"/>
      <c r="F3" s="134"/>
      <c r="G3" s="134"/>
      <c r="H3" s="134"/>
      <c r="I3" s="134"/>
    </row>
    <row r="4" s="14" customFormat="1" ht="21" customHeight="1" spans="1:9">
      <c r="A4" s="129" t="s">
        <v>65</v>
      </c>
      <c r="B4" s="129" t="s">
        <v>66</v>
      </c>
      <c r="C4" s="129" t="s">
        <v>67</v>
      </c>
      <c r="D4" s="129"/>
      <c r="E4" s="129"/>
      <c r="F4" s="129" t="s">
        <v>68</v>
      </c>
      <c r="G4" s="129"/>
      <c r="H4" s="129"/>
      <c r="I4" s="129"/>
    </row>
    <row r="5" s="14" customFormat="1" ht="45" customHeight="1" spans="1:9">
      <c r="A5" s="135"/>
      <c r="B5" s="135"/>
      <c r="C5" s="135" t="s">
        <v>69</v>
      </c>
      <c r="D5" s="135" t="s">
        <v>70</v>
      </c>
      <c r="E5" s="135" t="s">
        <v>71</v>
      </c>
      <c r="F5" s="135" t="s">
        <v>69</v>
      </c>
      <c r="G5" s="136" t="s">
        <v>72</v>
      </c>
      <c r="H5" s="136" t="s">
        <v>73</v>
      </c>
      <c r="I5" s="135" t="s">
        <v>59</v>
      </c>
    </row>
    <row r="6" s="14" customFormat="1" ht="21.75" customHeight="1" spans="1:9">
      <c r="A6" s="130" t="s">
        <v>6</v>
      </c>
      <c r="B6" s="132">
        <v>26502.754316</v>
      </c>
      <c r="C6" s="132">
        <v>9202.954316</v>
      </c>
      <c r="D6" s="132">
        <v>8791.852235</v>
      </c>
      <c r="E6" s="132">
        <v>411.102081</v>
      </c>
      <c r="F6" s="132">
        <v>17299.8</v>
      </c>
      <c r="G6" s="132"/>
      <c r="H6" s="132">
        <v>16799.8</v>
      </c>
      <c r="I6" s="130">
        <v>500</v>
      </c>
    </row>
    <row r="7" s="14" customFormat="1" ht="21.75" customHeight="1" spans="1:9">
      <c r="A7" s="130" t="s">
        <v>74</v>
      </c>
      <c r="B7" s="132">
        <v>3644.635578</v>
      </c>
      <c r="C7" s="132">
        <v>2395.235578</v>
      </c>
      <c r="D7" s="132">
        <v>2164.105035</v>
      </c>
      <c r="E7" s="132">
        <v>231.130543</v>
      </c>
      <c r="F7" s="132">
        <v>1249.4</v>
      </c>
      <c r="G7" s="132"/>
      <c r="H7" s="132">
        <v>1249.4</v>
      </c>
      <c r="I7" s="130"/>
    </row>
    <row r="8" s="14" customFormat="1" ht="21.75" customHeight="1" spans="1:9">
      <c r="A8" s="130" t="s">
        <v>75</v>
      </c>
      <c r="B8" s="132">
        <v>848.228163</v>
      </c>
      <c r="C8" s="132">
        <v>789.228163</v>
      </c>
      <c r="D8" s="132">
        <v>711.344561</v>
      </c>
      <c r="E8" s="132">
        <v>77.883602</v>
      </c>
      <c r="F8" s="132">
        <v>59</v>
      </c>
      <c r="G8" s="132"/>
      <c r="H8" s="132">
        <v>59</v>
      </c>
      <c r="I8" s="130"/>
    </row>
    <row r="9" s="14" customFormat="1" ht="21.75" customHeight="1" spans="1:9">
      <c r="A9" s="127" t="s">
        <v>319</v>
      </c>
      <c r="B9" s="133">
        <v>789.228163</v>
      </c>
      <c r="C9" s="133">
        <v>789.228163</v>
      </c>
      <c r="D9" s="133">
        <v>711.344561</v>
      </c>
      <c r="E9" s="133">
        <v>77.883602</v>
      </c>
      <c r="F9" s="133"/>
      <c r="G9" s="133"/>
      <c r="H9" s="133"/>
      <c r="I9" s="127"/>
    </row>
    <row r="10" s="14" customFormat="1" ht="21.75" customHeight="1" spans="1:9">
      <c r="A10" s="127" t="s">
        <v>320</v>
      </c>
      <c r="B10" s="133">
        <v>25</v>
      </c>
      <c r="C10" s="133"/>
      <c r="D10" s="133"/>
      <c r="E10" s="133"/>
      <c r="F10" s="133">
        <v>25</v>
      </c>
      <c r="G10" s="133"/>
      <c r="H10" s="133">
        <v>25</v>
      </c>
      <c r="I10" s="127"/>
    </row>
    <row r="11" s="14" customFormat="1" ht="21.75" customHeight="1" spans="1:9">
      <c r="A11" s="127" t="s">
        <v>321</v>
      </c>
      <c r="B11" s="133">
        <v>16</v>
      </c>
      <c r="C11" s="133"/>
      <c r="D11" s="133"/>
      <c r="E11" s="133"/>
      <c r="F11" s="133">
        <v>16</v>
      </c>
      <c r="G11" s="133"/>
      <c r="H11" s="133">
        <v>16</v>
      </c>
      <c r="I11" s="127"/>
    </row>
    <row r="12" s="14" customFormat="1" ht="21.75" customHeight="1" spans="1:9">
      <c r="A12" s="127" t="s">
        <v>76</v>
      </c>
      <c r="B12" s="133">
        <v>18</v>
      </c>
      <c r="C12" s="133"/>
      <c r="D12" s="133"/>
      <c r="E12" s="133"/>
      <c r="F12" s="133">
        <v>18</v>
      </c>
      <c r="G12" s="133"/>
      <c r="H12" s="133">
        <v>18</v>
      </c>
      <c r="I12" s="127"/>
    </row>
    <row r="13" s="14" customFormat="1" ht="21.75" customHeight="1" spans="1:9">
      <c r="A13" s="130" t="s">
        <v>322</v>
      </c>
      <c r="B13" s="132">
        <v>649.835718</v>
      </c>
      <c r="C13" s="132">
        <v>605.435718</v>
      </c>
      <c r="D13" s="132">
        <v>545.451053</v>
      </c>
      <c r="E13" s="132">
        <v>59.984665</v>
      </c>
      <c r="F13" s="132">
        <v>44.4</v>
      </c>
      <c r="G13" s="132"/>
      <c r="H13" s="132">
        <v>44.4</v>
      </c>
      <c r="I13" s="130"/>
    </row>
    <row r="14" s="14" customFormat="1" ht="21.75" customHeight="1" spans="1:9">
      <c r="A14" s="127" t="s">
        <v>323</v>
      </c>
      <c r="B14" s="133">
        <v>605.435718</v>
      </c>
      <c r="C14" s="133">
        <v>605.435718</v>
      </c>
      <c r="D14" s="133">
        <v>545.451053</v>
      </c>
      <c r="E14" s="133">
        <v>59.984665</v>
      </c>
      <c r="F14" s="133"/>
      <c r="G14" s="133"/>
      <c r="H14" s="133"/>
      <c r="I14" s="127"/>
    </row>
    <row r="15" s="14" customFormat="1" ht="21.75" customHeight="1" spans="1:9">
      <c r="A15" s="127" t="s">
        <v>324</v>
      </c>
      <c r="B15" s="133">
        <v>15</v>
      </c>
      <c r="C15" s="133"/>
      <c r="D15" s="133"/>
      <c r="E15" s="133"/>
      <c r="F15" s="133">
        <v>15</v>
      </c>
      <c r="G15" s="133"/>
      <c r="H15" s="133">
        <v>15</v>
      </c>
      <c r="I15" s="127"/>
    </row>
    <row r="16" s="14" customFormat="1" ht="21.75" customHeight="1" spans="1:9">
      <c r="A16" s="127" t="s">
        <v>325</v>
      </c>
      <c r="B16" s="133">
        <v>16</v>
      </c>
      <c r="C16" s="133"/>
      <c r="D16" s="133"/>
      <c r="E16" s="133"/>
      <c r="F16" s="133">
        <v>16</v>
      </c>
      <c r="G16" s="133"/>
      <c r="H16" s="133">
        <v>16</v>
      </c>
      <c r="I16" s="127"/>
    </row>
    <row r="17" s="14" customFormat="1" ht="21.75" customHeight="1" spans="1:9">
      <c r="A17" s="127" t="s">
        <v>326</v>
      </c>
      <c r="B17" s="133">
        <v>13.4</v>
      </c>
      <c r="C17" s="133"/>
      <c r="D17" s="133"/>
      <c r="E17" s="133"/>
      <c r="F17" s="133">
        <v>13.4</v>
      </c>
      <c r="G17" s="133"/>
      <c r="H17" s="133">
        <v>13.4</v>
      </c>
      <c r="I17" s="127"/>
    </row>
    <row r="18" s="14" customFormat="1" ht="21.75" customHeight="1" spans="1:9">
      <c r="A18" s="130" t="s">
        <v>77</v>
      </c>
      <c r="B18" s="132">
        <v>1365.571697</v>
      </c>
      <c r="C18" s="132">
        <v>1000.571697</v>
      </c>
      <c r="D18" s="132">
        <v>907.309421</v>
      </c>
      <c r="E18" s="132">
        <v>93.262276</v>
      </c>
      <c r="F18" s="132">
        <v>365</v>
      </c>
      <c r="G18" s="132"/>
      <c r="H18" s="132">
        <v>365</v>
      </c>
      <c r="I18" s="130"/>
    </row>
    <row r="19" s="14" customFormat="1" ht="21.75" customHeight="1" spans="1:9">
      <c r="A19" s="127" t="s">
        <v>78</v>
      </c>
      <c r="B19" s="133">
        <v>1000.571697</v>
      </c>
      <c r="C19" s="133">
        <v>1000.571697</v>
      </c>
      <c r="D19" s="133">
        <v>907.309421</v>
      </c>
      <c r="E19" s="133">
        <v>93.262276</v>
      </c>
      <c r="F19" s="133"/>
      <c r="G19" s="133"/>
      <c r="H19" s="133"/>
      <c r="I19" s="127"/>
    </row>
    <row r="20" s="14" customFormat="1" ht="21.75" customHeight="1" spans="1:9">
      <c r="A20" s="127" t="s">
        <v>79</v>
      </c>
      <c r="B20" s="133">
        <v>365</v>
      </c>
      <c r="C20" s="133"/>
      <c r="D20" s="133"/>
      <c r="E20" s="133"/>
      <c r="F20" s="133">
        <v>365</v>
      </c>
      <c r="G20" s="133"/>
      <c r="H20" s="133">
        <v>365</v>
      </c>
      <c r="I20" s="127"/>
    </row>
    <row r="21" s="14" customFormat="1" ht="21.75" customHeight="1" spans="1:9">
      <c r="A21" s="130" t="s">
        <v>102</v>
      </c>
      <c r="B21" s="132">
        <v>10</v>
      </c>
      <c r="C21" s="132"/>
      <c r="D21" s="132"/>
      <c r="E21" s="132"/>
      <c r="F21" s="132">
        <v>10</v>
      </c>
      <c r="G21" s="132"/>
      <c r="H21" s="132">
        <v>10</v>
      </c>
      <c r="I21" s="130"/>
    </row>
    <row r="22" s="14" customFormat="1" ht="21.75" customHeight="1" spans="1:9">
      <c r="A22" s="127" t="s">
        <v>105</v>
      </c>
      <c r="B22" s="133">
        <v>10</v>
      </c>
      <c r="C22" s="133"/>
      <c r="D22" s="133"/>
      <c r="E22" s="133"/>
      <c r="F22" s="133">
        <v>10</v>
      </c>
      <c r="G22" s="133"/>
      <c r="H22" s="133">
        <v>10</v>
      </c>
      <c r="I22" s="127"/>
    </row>
    <row r="23" s="14" customFormat="1" ht="21.75" customHeight="1" spans="1:9">
      <c r="A23" s="130" t="s">
        <v>132</v>
      </c>
      <c r="B23" s="132">
        <v>771</v>
      </c>
      <c r="C23" s="132"/>
      <c r="D23" s="132"/>
      <c r="E23" s="132"/>
      <c r="F23" s="132">
        <v>771</v>
      </c>
      <c r="G23" s="132"/>
      <c r="H23" s="132">
        <v>771</v>
      </c>
      <c r="I23" s="130"/>
    </row>
    <row r="24" s="14" customFormat="1" ht="21.75" customHeight="1" spans="1:9">
      <c r="A24" s="127" t="s">
        <v>136</v>
      </c>
      <c r="B24" s="133">
        <v>771</v>
      </c>
      <c r="C24" s="133"/>
      <c r="D24" s="133"/>
      <c r="E24" s="133"/>
      <c r="F24" s="133">
        <v>771</v>
      </c>
      <c r="G24" s="133"/>
      <c r="H24" s="133">
        <v>771</v>
      </c>
      <c r="I24" s="127"/>
    </row>
    <row r="25" s="14" customFormat="1" ht="21.75" customHeight="1" spans="1:9">
      <c r="A25" s="130" t="s">
        <v>140</v>
      </c>
      <c r="B25" s="132">
        <v>104</v>
      </c>
      <c r="C25" s="132"/>
      <c r="D25" s="132"/>
      <c r="E25" s="132"/>
      <c r="F25" s="132">
        <v>104</v>
      </c>
      <c r="G25" s="132"/>
      <c r="H25" s="132">
        <v>104</v>
      </c>
      <c r="I25" s="130"/>
    </row>
    <row r="26" s="14" customFormat="1" ht="21.75" customHeight="1" spans="1:9">
      <c r="A26" s="130" t="s">
        <v>141</v>
      </c>
      <c r="B26" s="132">
        <v>104</v>
      </c>
      <c r="C26" s="132"/>
      <c r="D26" s="132"/>
      <c r="E26" s="132"/>
      <c r="F26" s="132">
        <v>104</v>
      </c>
      <c r="G26" s="132"/>
      <c r="H26" s="132">
        <v>104</v>
      </c>
      <c r="I26" s="130"/>
    </row>
    <row r="27" s="14" customFormat="1" ht="21.75" customHeight="1" spans="1:9">
      <c r="A27" s="127" t="s">
        <v>142</v>
      </c>
      <c r="B27" s="133">
        <v>104</v>
      </c>
      <c r="C27" s="133"/>
      <c r="D27" s="133"/>
      <c r="E27" s="133"/>
      <c r="F27" s="133">
        <v>104</v>
      </c>
      <c r="G27" s="133"/>
      <c r="H27" s="133">
        <v>104</v>
      </c>
      <c r="I27" s="127"/>
    </row>
    <row r="28" s="14" customFormat="1" ht="21.75" customHeight="1" spans="1:9">
      <c r="A28" s="130" t="s">
        <v>153</v>
      </c>
      <c r="B28" s="132">
        <v>10485.669189</v>
      </c>
      <c r="C28" s="132">
        <v>6575.469189</v>
      </c>
      <c r="D28" s="132">
        <v>6433.317592</v>
      </c>
      <c r="E28" s="132">
        <v>142.151597</v>
      </c>
      <c r="F28" s="132">
        <v>3910.2</v>
      </c>
      <c r="G28" s="132"/>
      <c r="H28" s="132">
        <v>3910.2</v>
      </c>
      <c r="I28" s="130"/>
    </row>
    <row r="29" s="14" customFormat="1" ht="21.75" customHeight="1" spans="1:9">
      <c r="A29" s="130" t="s">
        <v>157</v>
      </c>
      <c r="B29" s="132">
        <v>10205.669189</v>
      </c>
      <c r="C29" s="132">
        <v>6575.469189</v>
      </c>
      <c r="D29" s="132">
        <v>6433.317592</v>
      </c>
      <c r="E29" s="132">
        <v>142.151597</v>
      </c>
      <c r="F29" s="132">
        <v>3630.2</v>
      </c>
      <c r="G29" s="132"/>
      <c r="H29" s="132">
        <v>3630.2</v>
      </c>
      <c r="I29" s="130"/>
    </row>
    <row r="30" s="14" customFormat="1" ht="21.75" customHeight="1" spans="1:9">
      <c r="A30" s="127" t="s">
        <v>158</v>
      </c>
      <c r="B30" s="133">
        <v>88.06</v>
      </c>
      <c r="C30" s="133"/>
      <c r="D30" s="133"/>
      <c r="E30" s="133"/>
      <c r="F30" s="133">
        <v>88.06</v>
      </c>
      <c r="G30" s="133"/>
      <c r="H30" s="133">
        <v>88.06</v>
      </c>
      <c r="I30" s="127"/>
    </row>
    <row r="31" s="14" customFormat="1" ht="21.75" customHeight="1" spans="1:9">
      <c r="A31" s="127" t="s">
        <v>159</v>
      </c>
      <c r="B31" s="133">
        <v>7506.827884</v>
      </c>
      <c r="C31" s="133">
        <v>4045.527884</v>
      </c>
      <c r="D31" s="133">
        <v>3957.551642</v>
      </c>
      <c r="E31" s="133">
        <v>87.976242</v>
      </c>
      <c r="F31" s="133">
        <v>3461.3</v>
      </c>
      <c r="G31" s="133"/>
      <c r="H31" s="133">
        <v>3461.3</v>
      </c>
      <c r="I31" s="127"/>
    </row>
    <row r="32" s="14" customFormat="1" ht="21.75" customHeight="1" spans="1:9">
      <c r="A32" s="127" t="s">
        <v>160</v>
      </c>
      <c r="B32" s="133">
        <v>2610.781305</v>
      </c>
      <c r="C32" s="133">
        <v>2529.941305</v>
      </c>
      <c r="D32" s="133">
        <v>2475.76595</v>
      </c>
      <c r="E32" s="133">
        <v>54.175355</v>
      </c>
      <c r="F32" s="133">
        <v>80.84</v>
      </c>
      <c r="G32" s="133"/>
      <c r="H32" s="133">
        <v>80.84</v>
      </c>
      <c r="I32" s="127"/>
    </row>
    <row r="33" s="14" customFormat="1" ht="21.75" customHeight="1" spans="1:9">
      <c r="A33" s="130" t="s">
        <v>327</v>
      </c>
      <c r="B33" s="132">
        <v>280</v>
      </c>
      <c r="C33" s="132"/>
      <c r="D33" s="132"/>
      <c r="E33" s="132"/>
      <c r="F33" s="132">
        <v>280</v>
      </c>
      <c r="G33" s="132"/>
      <c r="H33" s="132">
        <v>280</v>
      </c>
      <c r="I33" s="130"/>
    </row>
    <row r="34" s="14" customFormat="1" ht="21.75" customHeight="1" spans="1:9">
      <c r="A34" s="127" t="s">
        <v>328</v>
      </c>
      <c r="B34" s="133">
        <v>280</v>
      </c>
      <c r="C34" s="133"/>
      <c r="D34" s="133"/>
      <c r="E34" s="133"/>
      <c r="F34" s="133">
        <v>280</v>
      </c>
      <c r="G34" s="133"/>
      <c r="H34" s="133">
        <v>280</v>
      </c>
      <c r="I34" s="127"/>
    </row>
    <row r="35" s="14" customFormat="1" ht="21.75" customHeight="1" spans="1:9">
      <c r="A35" s="130" t="s">
        <v>178</v>
      </c>
      <c r="B35" s="132">
        <v>3002.7</v>
      </c>
      <c r="C35" s="132"/>
      <c r="D35" s="132"/>
      <c r="E35" s="132"/>
      <c r="F35" s="132">
        <v>3002.7</v>
      </c>
      <c r="G35" s="132"/>
      <c r="H35" s="132">
        <v>3002.7</v>
      </c>
      <c r="I35" s="130"/>
    </row>
    <row r="36" s="14" customFormat="1" ht="21.75" customHeight="1" spans="1:9">
      <c r="A36" s="130" t="s">
        <v>187</v>
      </c>
      <c r="B36" s="132">
        <v>2860</v>
      </c>
      <c r="C36" s="132"/>
      <c r="D36" s="132"/>
      <c r="E36" s="132"/>
      <c r="F36" s="132">
        <v>2860</v>
      </c>
      <c r="G36" s="132"/>
      <c r="H36" s="132">
        <v>2860</v>
      </c>
      <c r="I36" s="130"/>
    </row>
    <row r="37" s="14" customFormat="1" ht="21.75" customHeight="1" spans="1:9">
      <c r="A37" s="127" t="s">
        <v>188</v>
      </c>
      <c r="B37" s="133">
        <v>2860</v>
      </c>
      <c r="C37" s="133"/>
      <c r="D37" s="133"/>
      <c r="E37" s="133"/>
      <c r="F37" s="133">
        <v>2860</v>
      </c>
      <c r="G37" s="133"/>
      <c r="H37" s="133">
        <v>2860</v>
      </c>
      <c r="I37" s="127"/>
    </row>
    <row r="38" s="14" customFormat="1" ht="21.75" customHeight="1" spans="1:9">
      <c r="A38" s="130" t="s">
        <v>207</v>
      </c>
      <c r="B38" s="132">
        <v>142.7</v>
      </c>
      <c r="C38" s="132"/>
      <c r="D38" s="132"/>
      <c r="E38" s="132"/>
      <c r="F38" s="132">
        <v>142.7</v>
      </c>
      <c r="G38" s="132"/>
      <c r="H38" s="132">
        <v>142.7</v>
      </c>
      <c r="I38" s="130"/>
    </row>
    <row r="39" s="14" customFormat="1" ht="21.75" customHeight="1" spans="1:9">
      <c r="A39" s="127" t="s">
        <v>208</v>
      </c>
      <c r="B39" s="133">
        <v>142.7</v>
      </c>
      <c r="C39" s="133"/>
      <c r="D39" s="133"/>
      <c r="E39" s="133"/>
      <c r="F39" s="133">
        <v>142.7</v>
      </c>
      <c r="G39" s="133"/>
      <c r="H39" s="133">
        <v>142.7</v>
      </c>
      <c r="I39" s="127"/>
    </row>
    <row r="40" s="14" customFormat="1" ht="21.75" customHeight="1" spans="1:9">
      <c r="A40" s="130" t="s">
        <v>215</v>
      </c>
      <c r="B40" s="132">
        <v>425</v>
      </c>
      <c r="C40" s="132"/>
      <c r="D40" s="132"/>
      <c r="E40" s="132"/>
      <c r="F40" s="132">
        <v>425</v>
      </c>
      <c r="G40" s="132"/>
      <c r="H40" s="132">
        <v>425</v>
      </c>
      <c r="I40" s="130"/>
    </row>
    <row r="41" s="14" customFormat="1" ht="21.75" customHeight="1" spans="1:9">
      <c r="A41" s="130" t="s">
        <v>220</v>
      </c>
      <c r="B41" s="132">
        <v>425</v>
      </c>
      <c r="C41" s="132"/>
      <c r="D41" s="132"/>
      <c r="E41" s="132"/>
      <c r="F41" s="132">
        <v>425</v>
      </c>
      <c r="G41" s="132"/>
      <c r="H41" s="132">
        <v>425</v>
      </c>
      <c r="I41" s="130"/>
    </row>
    <row r="42" s="14" customFormat="1" ht="21.75" customHeight="1" spans="1:9">
      <c r="A42" s="127" t="s">
        <v>329</v>
      </c>
      <c r="B42" s="133">
        <v>425</v>
      </c>
      <c r="C42" s="133"/>
      <c r="D42" s="133"/>
      <c r="E42" s="133"/>
      <c r="F42" s="133">
        <v>425</v>
      </c>
      <c r="G42" s="133"/>
      <c r="H42" s="133">
        <v>425</v>
      </c>
      <c r="I42" s="127"/>
    </row>
    <row r="43" s="14" customFormat="1" ht="21.75" customHeight="1" spans="1:9">
      <c r="A43" s="130" t="s">
        <v>249</v>
      </c>
      <c r="B43" s="132">
        <v>3968.73149</v>
      </c>
      <c r="C43" s="132">
        <v>163.23149</v>
      </c>
      <c r="D43" s="132">
        <v>135.809734</v>
      </c>
      <c r="E43" s="132">
        <v>27.421756</v>
      </c>
      <c r="F43" s="132">
        <v>3805.5</v>
      </c>
      <c r="G43" s="132"/>
      <c r="H43" s="132">
        <v>3805.5</v>
      </c>
      <c r="I43" s="130"/>
    </row>
    <row r="44" s="14" customFormat="1" ht="21.75" customHeight="1" spans="1:9">
      <c r="A44" s="130" t="s">
        <v>250</v>
      </c>
      <c r="B44" s="132">
        <v>566.73149</v>
      </c>
      <c r="C44" s="132">
        <v>163.23149</v>
      </c>
      <c r="D44" s="132">
        <v>135.809734</v>
      </c>
      <c r="E44" s="132">
        <v>27.421756</v>
      </c>
      <c r="F44" s="132">
        <v>403.5</v>
      </c>
      <c r="G44" s="132"/>
      <c r="H44" s="132">
        <v>403.5</v>
      </c>
      <c r="I44" s="130"/>
    </row>
    <row r="45" s="14" customFormat="1" ht="21.75" customHeight="1" spans="1:9">
      <c r="A45" s="127" t="s">
        <v>253</v>
      </c>
      <c r="B45" s="133">
        <v>566.73149</v>
      </c>
      <c r="C45" s="133">
        <v>163.23149</v>
      </c>
      <c r="D45" s="133">
        <v>135.809734</v>
      </c>
      <c r="E45" s="133">
        <v>27.421756</v>
      </c>
      <c r="F45" s="133">
        <v>403.5</v>
      </c>
      <c r="G45" s="133"/>
      <c r="H45" s="133">
        <v>403.5</v>
      </c>
      <c r="I45" s="127"/>
    </row>
    <row r="46" s="14" customFormat="1" ht="21.75" customHeight="1" spans="1:9">
      <c r="A46" s="130" t="s">
        <v>255</v>
      </c>
      <c r="B46" s="132">
        <v>551</v>
      </c>
      <c r="C46" s="132"/>
      <c r="D46" s="132"/>
      <c r="E46" s="132"/>
      <c r="F46" s="132">
        <v>551</v>
      </c>
      <c r="G46" s="132"/>
      <c r="H46" s="132">
        <v>551</v>
      </c>
      <c r="I46" s="130"/>
    </row>
    <row r="47" s="14" customFormat="1" ht="21.75" customHeight="1" spans="1:9">
      <c r="A47" s="127" t="s">
        <v>256</v>
      </c>
      <c r="B47" s="133">
        <v>551</v>
      </c>
      <c r="C47" s="133"/>
      <c r="D47" s="133"/>
      <c r="E47" s="133"/>
      <c r="F47" s="133">
        <v>551</v>
      </c>
      <c r="G47" s="133"/>
      <c r="H47" s="133">
        <v>551</v>
      </c>
      <c r="I47" s="127"/>
    </row>
    <row r="48" s="14" customFormat="1" ht="21.75" customHeight="1" spans="1:9">
      <c r="A48" s="130" t="s">
        <v>257</v>
      </c>
      <c r="B48" s="132">
        <v>2851</v>
      </c>
      <c r="C48" s="132"/>
      <c r="D48" s="132"/>
      <c r="E48" s="132"/>
      <c r="F48" s="132">
        <v>2851</v>
      </c>
      <c r="G48" s="132"/>
      <c r="H48" s="132">
        <v>2851</v>
      </c>
      <c r="I48" s="130"/>
    </row>
    <row r="49" s="14" customFormat="1" ht="21.75" customHeight="1" spans="1:9">
      <c r="A49" s="127" t="s">
        <v>258</v>
      </c>
      <c r="B49" s="133">
        <v>2851</v>
      </c>
      <c r="C49" s="133"/>
      <c r="D49" s="133"/>
      <c r="E49" s="133"/>
      <c r="F49" s="133">
        <v>2851</v>
      </c>
      <c r="G49" s="133"/>
      <c r="H49" s="133">
        <v>2851</v>
      </c>
      <c r="I49" s="127"/>
    </row>
    <row r="50" s="14" customFormat="1" ht="21.75" customHeight="1" spans="1:9">
      <c r="A50" s="130" t="s">
        <v>259</v>
      </c>
      <c r="B50" s="132">
        <v>200</v>
      </c>
      <c r="C50" s="132"/>
      <c r="D50" s="132"/>
      <c r="E50" s="132"/>
      <c r="F50" s="132">
        <v>200</v>
      </c>
      <c r="G50" s="132"/>
      <c r="H50" s="132">
        <v>200</v>
      </c>
      <c r="I50" s="130"/>
    </row>
    <row r="51" s="14" customFormat="1" ht="21.75" customHeight="1" spans="1:9">
      <c r="A51" s="130" t="s">
        <v>330</v>
      </c>
      <c r="B51" s="132">
        <v>200</v>
      </c>
      <c r="C51" s="132"/>
      <c r="D51" s="132"/>
      <c r="E51" s="132"/>
      <c r="F51" s="132">
        <v>200</v>
      </c>
      <c r="G51" s="132"/>
      <c r="H51" s="132">
        <v>200</v>
      </c>
      <c r="I51" s="130"/>
    </row>
    <row r="52" s="14" customFormat="1" ht="21.75" customHeight="1" spans="1:9">
      <c r="A52" s="127" t="s">
        <v>331</v>
      </c>
      <c r="B52" s="133">
        <v>200</v>
      </c>
      <c r="C52" s="133"/>
      <c r="D52" s="133"/>
      <c r="E52" s="133"/>
      <c r="F52" s="133">
        <v>200</v>
      </c>
      <c r="G52" s="133"/>
      <c r="H52" s="133">
        <v>200</v>
      </c>
      <c r="I52" s="127"/>
    </row>
    <row r="53" s="14" customFormat="1" ht="21.75" customHeight="1" spans="1:9">
      <c r="A53" s="130" t="s">
        <v>276</v>
      </c>
      <c r="B53" s="132">
        <v>69.018059</v>
      </c>
      <c r="C53" s="132">
        <v>69.018059</v>
      </c>
      <c r="D53" s="132">
        <v>58.619874</v>
      </c>
      <c r="E53" s="132">
        <v>10.398185</v>
      </c>
      <c r="F53" s="132"/>
      <c r="G53" s="132"/>
      <c r="H53" s="132"/>
      <c r="I53" s="130"/>
    </row>
    <row r="54" s="14" customFormat="1" ht="21.75" customHeight="1" spans="1:9">
      <c r="A54" s="130" t="s">
        <v>332</v>
      </c>
      <c r="B54" s="132">
        <v>69.018059</v>
      </c>
      <c r="C54" s="132">
        <v>69.018059</v>
      </c>
      <c r="D54" s="132">
        <v>58.619874</v>
      </c>
      <c r="E54" s="132">
        <v>10.398185</v>
      </c>
      <c r="F54" s="132"/>
      <c r="G54" s="132"/>
      <c r="H54" s="132"/>
      <c r="I54" s="130"/>
    </row>
    <row r="55" s="14" customFormat="1" ht="21.75" customHeight="1" spans="1:9">
      <c r="A55" s="127" t="s">
        <v>333</v>
      </c>
      <c r="B55" s="133">
        <v>69.018059</v>
      </c>
      <c r="C55" s="133">
        <v>69.018059</v>
      </c>
      <c r="D55" s="133">
        <v>58.619874</v>
      </c>
      <c r="E55" s="133">
        <v>10.398185</v>
      </c>
      <c r="F55" s="133"/>
      <c r="G55" s="133"/>
      <c r="H55" s="133"/>
      <c r="I55" s="127"/>
    </row>
    <row r="56" s="14" customFormat="1" ht="21.75" customHeight="1" spans="1:9">
      <c r="A56" s="130" t="s">
        <v>303</v>
      </c>
      <c r="B56" s="132">
        <v>500</v>
      </c>
      <c r="C56" s="132"/>
      <c r="D56" s="132"/>
      <c r="E56" s="132"/>
      <c r="F56" s="132">
        <v>500</v>
      </c>
      <c r="G56" s="132"/>
      <c r="H56" s="132"/>
      <c r="I56" s="130">
        <v>500</v>
      </c>
    </row>
    <row r="57" s="14" customFormat="1" ht="21.75" customHeight="1" spans="1:9">
      <c r="A57" s="130" t="s">
        <v>304</v>
      </c>
      <c r="B57" s="132">
        <v>500</v>
      </c>
      <c r="C57" s="132"/>
      <c r="D57" s="132"/>
      <c r="E57" s="132"/>
      <c r="F57" s="132">
        <v>500</v>
      </c>
      <c r="G57" s="132"/>
      <c r="H57" s="132"/>
      <c r="I57" s="130">
        <v>500</v>
      </c>
    </row>
    <row r="58" s="14" customFormat="1" ht="21.75" customHeight="1" spans="1:9">
      <c r="A58" s="127" t="s">
        <v>305</v>
      </c>
      <c r="B58" s="133">
        <v>500</v>
      </c>
      <c r="C58" s="133"/>
      <c r="D58" s="133"/>
      <c r="E58" s="133"/>
      <c r="F58" s="133">
        <v>500</v>
      </c>
      <c r="G58" s="133"/>
      <c r="H58" s="133"/>
      <c r="I58" s="127">
        <v>500</v>
      </c>
    </row>
    <row r="59" s="14" customFormat="1" ht="21.75" customHeight="1" spans="1:9">
      <c r="A59" s="130" t="s">
        <v>306</v>
      </c>
      <c r="B59" s="132">
        <v>1000</v>
      </c>
      <c r="C59" s="132"/>
      <c r="D59" s="132"/>
      <c r="E59" s="132"/>
      <c r="F59" s="132">
        <v>1000</v>
      </c>
      <c r="G59" s="132"/>
      <c r="H59" s="132">
        <v>1000</v>
      </c>
      <c r="I59" s="130"/>
    </row>
    <row r="60" s="14" customFormat="1" ht="21.75" customHeight="1" spans="1:9">
      <c r="A60" s="130" t="s">
        <v>307</v>
      </c>
      <c r="B60" s="132">
        <v>1000</v>
      </c>
      <c r="C60" s="132"/>
      <c r="D60" s="132"/>
      <c r="E60" s="132"/>
      <c r="F60" s="132">
        <v>1000</v>
      </c>
      <c r="G60" s="132"/>
      <c r="H60" s="132">
        <v>1000</v>
      </c>
      <c r="I60" s="130"/>
    </row>
    <row r="61" s="14" customFormat="1" ht="21.75" customHeight="1" spans="1:9">
      <c r="A61" s="127" t="s">
        <v>308</v>
      </c>
      <c r="B61" s="133">
        <v>1000</v>
      </c>
      <c r="C61" s="133"/>
      <c r="D61" s="133"/>
      <c r="E61" s="133"/>
      <c r="F61" s="133">
        <v>1000</v>
      </c>
      <c r="G61" s="133"/>
      <c r="H61" s="133">
        <v>1000</v>
      </c>
      <c r="I61" s="127"/>
    </row>
    <row r="62" s="14" customFormat="1" ht="21.75" customHeight="1" spans="1:9">
      <c r="A62" s="130" t="s">
        <v>309</v>
      </c>
      <c r="B62" s="132">
        <v>2433</v>
      </c>
      <c r="C62" s="132"/>
      <c r="D62" s="132"/>
      <c r="E62" s="132"/>
      <c r="F62" s="132">
        <v>2433</v>
      </c>
      <c r="G62" s="132"/>
      <c r="H62" s="132">
        <v>2433</v>
      </c>
      <c r="I62" s="130"/>
    </row>
    <row r="63" s="14" customFormat="1" ht="21.75" customHeight="1" spans="1:9">
      <c r="A63" s="130" t="s">
        <v>310</v>
      </c>
      <c r="B63" s="132">
        <v>2433</v>
      </c>
      <c r="C63" s="132"/>
      <c r="D63" s="132"/>
      <c r="E63" s="132"/>
      <c r="F63" s="132">
        <v>2433</v>
      </c>
      <c r="G63" s="132"/>
      <c r="H63" s="132">
        <v>2433</v>
      </c>
      <c r="I63" s="130"/>
    </row>
    <row r="64" s="14" customFormat="1" ht="21.75" customHeight="1" spans="1:9">
      <c r="A64" s="127" t="s">
        <v>311</v>
      </c>
      <c r="B64" s="133">
        <v>2433</v>
      </c>
      <c r="C64" s="133"/>
      <c r="D64" s="133"/>
      <c r="E64" s="133"/>
      <c r="F64" s="133">
        <v>2433</v>
      </c>
      <c r="G64" s="133"/>
      <c r="H64" s="133">
        <v>2433</v>
      </c>
      <c r="I64" s="127"/>
    </row>
    <row r="65" s="14" customFormat="1" ht="21.75" customHeight="1" spans="1:9">
      <c r="A65" s="130" t="s">
        <v>312</v>
      </c>
      <c r="B65" s="132">
        <v>650</v>
      </c>
      <c r="C65" s="132"/>
      <c r="D65" s="132"/>
      <c r="E65" s="132"/>
      <c r="F65" s="132">
        <v>650</v>
      </c>
      <c r="G65" s="132"/>
      <c r="H65" s="132">
        <v>650</v>
      </c>
      <c r="I65" s="130"/>
    </row>
    <row r="66" s="14" customFormat="1" ht="21.75" customHeight="1" spans="1:9">
      <c r="A66" s="130" t="s">
        <v>313</v>
      </c>
      <c r="B66" s="132">
        <v>650</v>
      </c>
      <c r="C66" s="132"/>
      <c r="D66" s="132"/>
      <c r="E66" s="132"/>
      <c r="F66" s="132">
        <v>650</v>
      </c>
      <c r="G66" s="132"/>
      <c r="H66" s="132">
        <v>650</v>
      </c>
      <c r="I66" s="130"/>
    </row>
    <row r="67" s="14" customFormat="1" ht="21.75" customHeight="1" spans="1:9">
      <c r="A67" s="127" t="s">
        <v>314</v>
      </c>
      <c r="B67" s="133">
        <v>650</v>
      </c>
      <c r="C67" s="133"/>
      <c r="D67" s="133"/>
      <c r="E67" s="133"/>
      <c r="F67" s="133">
        <v>650</v>
      </c>
      <c r="G67" s="133"/>
      <c r="H67" s="133">
        <v>650</v>
      </c>
      <c r="I67" s="127"/>
    </row>
    <row r="68" s="14" customFormat="1" ht="21.75" customHeight="1" spans="1:9">
      <c r="A68" s="130" t="s">
        <v>315</v>
      </c>
      <c r="B68" s="132">
        <v>20</v>
      </c>
      <c r="C68" s="132"/>
      <c r="D68" s="132"/>
      <c r="E68" s="132"/>
      <c r="F68" s="132">
        <v>20</v>
      </c>
      <c r="G68" s="132"/>
      <c r="H68" s="132">
        <v>20</v>
      </c>
      <c r="I68" s="130"/>
    </row>
    <row r="69" s="14" customFormat="1" ht="21.75" customHeight="1" spans="1:9">
      <c r="A69" s="130" t="s">
        <v>316</v>
      </c>
      <c r="B69" s="132">
        <v>20</v>
      </c>
      <c r="C69" s="132"/>
      <c r="D69" s="132"/>
      <c r="E69" s="132"/>
      <c r="F69" s="132">
        <v>20</v>
      </c>
      <c r="G69" s="132"/>
      <c r="H69" s="132">
        <v>20</v>
      </c>
      <c r="I69" s="130"/>
    </row>
    <row r="70" s="14" customFormat="1" ht="21.75" customHeight="1" spans="1:9">
      <c r="A70" s="127" t="s">
        <v>317</v>
      </c>
      <c r="B70" s="133">
        <v>20</v>
      </c>
      <c r="C70" s="133"/>
      <c r="D70" s="133"/>
      <c r="E70" s="133"/>
      <c r="F70" s="133">
        <v>20</v>
      </c>
      <c r="G70" s="133"/>
      <c r="H70" s="133">
        <v>20</v>
      </c>
      <c r="I70" s="127"/>
    </row>
  </sheetData>
  <sheetProtection sheet="1" formatCells="0" formatColumns="0" formatRows="0" insertRows="0" insertColumns="0" insertHyperlinks="0" deleteColumns="0" deleteRows="0" sort="0" autoFilter="0" pivotTables="0"/>
  <mergeCells count="6">
    <mergeCell ref="A2:I2"/>
    <mergeCell ref="A3:I3"/>
    <mergeCell ref="C4:E4"/>
    <mergeCell ref="F4:I4"/>
    <mergeCell ref="A4:A5"/>
    <mergeCell ref="B4:B5"/>
  </mergeCells>
  <pageMargins left="0.751388888888889" right="0.751388888888889" top="1" bottom="1" header="0.5" footer="0.5"/>
  <pageSetup paperSize="1" orientation="landscape" horizontalDpi="300" verticalDpi="3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0"/>
  <sheetViews>
    <sheetView zoomScaleSheetLayoutView="60" workbookViewId="0">
      <selection activeCell="A1" sqref="A1"/>
    </sheetView>
  </sheetViews>
  <sheetFormatPr defaultColWidth="8" defaultRowHeight="12.75" customHeight="1" outlineLevelCol="2"/>
  <cols>
    <col min="1" max="1" width="22" style="14" customWidth="1"/>
    <col min="2" max="2" width="44.25" style="14" customWidth="1"/>
    <col min="3" max="3" width="38" style="14" customWidth="1"/>
    <col min="4" max="4" width="8" style="14" customWidth="1"/>
    <col min="5" max="16384" width="8" style="15"/>
  </cols>
  <sheetData>
    <row r="1" s="14" customFormat="1" ht="15" customHeight="1" spans="1:1">
      <c r="A1" s="14" t="s">
        <v>334</v>
      </c>
    </row>
    <row r="2" s="14" customFormat="1" ht="43.5" customHeight="1" spans="1:3">
      <c r="A2" s="16" t="s">
        <v>335</v>
      </c>
      <c r="B2" s="16"/>
      <c r="C2" s="16"/>
    </row>
    <row r="3" s="14" customFormat="1" ht="17.25" customHeight="1" spans="1:3">
      <c r="A3" s="128" t="s">
        <v>1</v>
      </c>
      <c r="B3" s="128"/>
      <c r="C3" s="128"/>
    </row>
    <row r="4" s="14" customFormat="1" ht="19.5" customHeight="1" spans="1:3">
      <c r="A4" s="129" t="s">
        <v>39</v>
      </c>
      <c r="B4" s="129" t="s">
        <v>40</v>
      </c>
      <c r="C4" s="129" t="s">
        <v>336</v>
      </c>
    </row>
    <row r="5" s="14" customFormat="1" ht="18.75" customHeight="1" spans="1:3">
      <c r="A5" s="130" t="s">
        <v>337</v>
      </c>
      <c r="B5" s="131" t="s">
        <v>6</v>
      </c>
      <c r="C5" s="132">
        <v>193240.302644</v>
      </c>
    </row>
    <row r="6" s="14" customFormat="1" ht="18.75" customHeight="1" spans="1:3">
      <c r="A6" s="130" t="s">
        <v>338</v>
      </c>
      <c r="B6" s="130" t="s">
        <v>41</v>
      </c>
      <c r="C6" s="132">
        <v>22075.916382</v>
      </c>
    </row>
    <row r="7" s="14" customFormat="1" ht="18.75" customHeight="1" spans="1:3">
      <c r="A7" s="127" t="s">
        <v>339</v>
      </c>
      <c r="B7" s="127" t="s">
        <v>340</v>
      </c>
      <c r="C7" s="133">
        <v>15</v>
      </c>
    </row>
    <row r="8" s="14" customFormat="1" ht="18.75" customHeight="1" spans="1:3">
      <c r="A8" s="127" t="s">
        <v>341</v>
      </c>
      <c r="B8" s="127" t="s">
        <v>342</v>
      </c>
      <c r="C8" s="133">
        <v>8784.784656</v>
      </c>
    </row>
    <row r="9" s="14" customFormat="1" ht="18.75" customHeight="1" spans="1:3">
      <c r="A9" s="127" t="s">
        <v>343</v>
      </c>
      <c r="B9" s="127" t="s">
        <v>344</v>
      </c>
      <c r="C9" s="133">
        <v>950.12318</v>
      </c>
    </row>
    <row r="10" s="14" customFormat="1" ht="18.75" customHeight="1" spans="1:3">
      <c r="A10" s="127" t="s">
        <v>345</v>
      </c>
      <c r="B10" s="127" t="s">
        <v>346</v>
      </c>
      <c r="C10" s="133">
        <v>317.47839</v>
      </c>
    </row>
    <row r="11" s="14" customFormat="1" ht="18.75" customHeight="1" spans="1:3">
      <c r="A11" s="127" t="s">
        <v>347</v>
      </c>
      <c r="B11" s="127" t="s">
        <v>348</v>
      </c>
      <c r="C11" s="133">
        <v>1315.416027</v>
      </c>
    </row>
    <row r="12" s="14" customFormat="1" ht="18.75" customHeight="1" spans="1:3">
      <c r="A12" s="127" t="s">
        <v>349</v>
      </c>
      <c r="B12" s="127" t="s">
        <v>350</v>
      </c>
      <c r="C12" s="133">
        <v>2200</v>
      </c>
    </row>
    <row r="13" s="14" customFormat="1" ht="18.75" customHeight="1" spans="1:3">
      <c r="A13" s="127" t="s">
        <v>351</v>
      </c>
      <c r="B13" s="127" t="s">
        <v>352</v>
      </c>
      <c r="C13" s="133">
        <v>271.99471</v>
      </c>
    </row>
    <row r="14" s="14" customFormat="1" ht="18.75" customHeight="1" spans="1:3">
      <c r="A14" s="127" t="s">
        <v>353</v>
      </c>
      <c r="B14" s="127" t="s">
        <v>354</v>
      </c>
      <c r="C14" s="133">
        <v>1252.200496</v>
      </c>
    </row>
    <row r="15" s="14" customFormat="1" ht="18.75" customHeight="1" spans="1:3">
      <c r="A15" s="127" t="s">
        <v>355</v>
      </c>
      <c r="B15" s="127" t="s">
        <v>356</v>
      </c>
      <c r="C15" s="133">
        <v>1298.142605</v>
      </c>
    </row>
    <row r="16" s="14" customFormat="1" ht="18.75" customHeight="1" spans="1:3">
      <c r="A16" s="127" t="s">
        <v>357</v>
      </c>
      <c r="B16" s="127" t="s">
        <v>358</v>
      </c>
      <c r="C16" s="133">
        <v>270.40087</v>
      </c>
    </row>
    <row r="17" s="14" customFormat="1" ht="18.75" customHeight="1" spans="1:3">
      <c r="A17" s="127" t="s">
        <v>359</v>
      </c>
      <c r="B17" s="127" t="s">
        <v>360</v>
      </c>
      <c r="C17" s="133">
        <v>728.248271</v>
      </c>
    </row>
    <row r="18" s="14" customFormat="1" ht="18.75" customHeight="1" spans="1:3">
      <c r="A18" s="127" t="s">
        <v>361</v>
      </c>
      <c r="B18" s="127" t="s">
        <v>362</v>
      </c>
      <c r="C18" s="133">
        <v>725.752244</v>
      </c>
    </row>
    <row r="19" s="14" customFormat="1" ht="18.75" customHeight="1" spans="1:3">
      <c r="A19" s="127" t="s">
        <v>363</v>
      </c>
      <c r="B19" s="127" t="s">
        <v>364</v>
      </c>
      <c r="C19" s="133">
        <v>233.685978</v>
      </c>
    </row>
    <row r="20" s="14" customFormat="1" ht="18.75" customHeight="1" spans="1:3">
      <c r="A20" s="127" t="s">
        <v>365</v>
      </c>
      <c r="B20" s="127" t="s">
        <v>366</v>
      </c>
      <c r="C20" s="133">
        <v>928.290613</v>
      </c>
    </row>
    <row r="21" s="14" customFormat="1" ht="18.75" customHeight="1" spans="1:3">
      <c r="A21" s="127" t="s">
        <v>367</v>
      </c>
      <c r="B21" s="127" t="s">
        <v>368</v>
      </c>
      <c r="C21" s="133">
        <v>352.714405</v>
      </c>
    </row>
    <row r="22" s="14" customFormat="1" ht="18.75" customHeight="1" spans="1:3">
      <c r="A22" s="127" t="s">
        <v>369</v>
      </c>
      <c r="B22" s="127" t="s">
        <v>370</v>
      </c>
      <c r="C22" s="133">
        <v>861.266604</v>
      </c>
    </row>
    <row r="23" s="14" customFormat="1" ht="18.75" customHeight="1" spans="1:3">
      <c r="A23" s="127" t="s">
        <v>371</v>
      </c>
      <c r="B23" s="127" t="s">
        <v>372</v>
      </c>
      <c r="C23" s="133">
        <v>1433.172302</v>
      </c>
    </row>
    <row r="24" s="14" customFormat="1" ht="18.75" customHeight="1" spans="1:3">
      <c r="A24" s="127" t="s">
        <v>373</v>
      </c>
      <c r="B24" s="127" t="s">
        <v>374</v>
      </c>
      <c r="C24" s="133">
        <v>137.245031</v>
      </c>
    </row>
    <row r="25" s="14" customFormat="1" ht="18.75" customHeight="1" spans="1:3">
      <c r="A25" s="130" t="s">
        <v>375</v>
      </c>
      <c r="B25" s="130" t="s">
        <v>42</v>
      </c>
      <c r="C25" s="132">
        <v>50.5</v>
      </c>
    </row>
    <row r="26" s="14" customFormat="1" ht="18.75" customHeight="1" spans="1:3">
      <c r="A26" s="127" t="s">
        <v>376</v>
      </c>
      <c r="B26" s="127" t="s">
        <v>377</v>
      </c>
      <c r="C26" s="133">
        <v>50.5</v>
      </c>
    </row>
    <row r="27" s="14" customFormat="1" ht="18.75" customHeight="1" spans="1:3">
      <c r="A27" s="130" t="s">
        <v>378</v>
      </c>
      <c r="B27" s="130" t="s">
        <v>43</v>
      </c>
      <c r="C27" s="132">
        <v>1905.363617</v>
      </c>
    </row>
    <row r="28" s="14" customFormat="1" ht="18.75" customHeight="1" spans="1:3">
      <c r="A28" s="127" t="s">
        <v>379</v>
      </c>
      <c r="B28" s="127" t="s">
        <v>380</v>
      </c>
      <c r="C28" s="133">
        <v>1290.5</v>
      </c>
    </row>
    <row r="29" s="14" customFormat="1" ht="18.75" customHeight="1" spans="1:3">
      <c r="A29" s="127" t="s">
        <v>381</v>
      </c>
      <c r="B29" s="127" t="s">
        <v>382</v>
      </c>
      <c r="C29" s="133">
        <v>80</v>
      </c>
    </row>
    <row r="30" s="14" customFormat="1" ht="18.75" customHeight="1" spans="1:3">
      <c r="A30" s="127" t="s">
        <v>383</v>
      </c>
      <c r="B30" s="127" t="s">
        <v>384</v>
      </c>
      <c r="C30" s="133">
        <v>115</v>
      </c>
    </row>
    <row r="31" s="14" customFormat="1" ht="18.75" customHeight="1" spans="1:3">
      <c r="A31" s="127" t="s">
        <v>385</v>
      </c>
      <c r="B31" s="127" t="s">
        <v>386</v>
      </c>
      <c r="C31" s="133">
        <v>419.863617</v>
      </c>
    </row>
    <row r="32" s="14" customFormat="1" ht="18.75" customHeight="1" spans="1:3">
      <c r="A32" s="130" t="s">
        <v>387</v>
      </c>
      <c r="B32" s="130" t="s">
        <v>44</v>
      </c>
      <c r="C32" s="132">
        <v>31617.547914</v>
      </c>
    </row>
    <row r="33" s="14" customFormat="1" ht="18.75" customHeight="1" spans="1:3">
      <c r="A33" s="127" t="s">
        <v>388</v>
      </c>
      <c r="B33" s="127" t="s">
        <v>389</v>
      </c>
      <c r="C33" s="133">
        <v>406.800079</v>
      </c>
    </row>
    <row r="34" s="14" customFormat="1" ht="18.75" customHeight="1" spans="1:3">
      <c r="A34" s="127" t="s">
        <v>390</v>
      </c>
      <c r="B34" s="127" t="s">
        <v>391</v>
      </c>
      <c r="C34" s="133">
        <v>31210.747835</v>
      </c>
    </row>
    <row r="35" s="14" customFormat="1" ht="18.75" customHeight="1" spans="1:3">
      <c r="A35" s="130" t="s">
        <v>392</v>
      </c>
      <c r="B35" s="130" t="s">
        <v>45</v>
      </c>
      <c r="C35" s="132">
        <v>12072.374164</v>
      </c>
    </row>
    <row r="36" s="14" customFormat="1" ht="18.75" customHeight="1" spans="1:3">
      <c r="A36" s="127" t="s">
        <v>393</v>
      </c>
      <c r="B36" s="127" t="s">
        <v>394</v>
      </c>
      <c r="C36" s="133">
        <v>963.974164</v>
      </c>
    </row>
    <row r="37" s="14" customFormat="1" ht="18.75" customHeight="1" spans="1:3">
      <c r="A37" s="127" t="s">
        <v>395</v>
      </c>
      <c r="B37" s="127" t="s">
        <v>396</v>
      </c>
      <c r="C37" s="133">
        <v>33.4</v>
      </c>
    </row>
    <row r="38" s="14" customFormat="1" ht="18.75" customHeight="1" spans="1:3">
      <c r="A38" s="127" t="s">
        <v>397</v>
      </c>
      <c r="B38" s="127" t="s">
        <v>398</v>
      </c>
      <c r="C38" s="133">
        <v>11075</v>
      </c>
    </row>
    <row r="39" s="14" customFormat="1" ht="18.75" customHeight="1" spans="1:3">
      <c r="A39" s="130" t="s">
        <v>399</v>
      </c>
      <c r="B39" s="130" t="s">
        <v>46</v>
      </c>
      <c r="C39" s="132">
        <v>402.822069</v>
      </c>
    </row>
    <row r="40" s="14" customFormat="1" ht="18.75" customHeight="1" spans="1:3">
      <c r="A40" s="127" t="s">
        <v>400</v>
      </c>
      <c r="B40" s="127" t="s">
        <v>401</v>
      </c>
      <c r="C40" s="133">
        <v>323.422069</v>
      </c>
    </row>
    <row r="41" s="14" customFormat="1" ht="18.75" customHeight="1" spans="1:3">
      <c r="A41" s="127" t="s">
        <v>402</v>
      </c>
      <c r="B41" s="127" t="s">
        <v>403</v>
      </c>
      <c r="C41" s="133">
        <v>79.4</v>
      </c>
    </row>
    <row r="42" s="14" customFormat="1" ht="18.75" customHeight="1" spans="1:3">
      <c r="A42" s="130" t="s">
        <v>404</v>
      </c>
      <c r="B42" s="130" t="s">
        <v>47</v>
      </c>
      <c r="C42" s="132">
        <v>19713.541006</v>
      </c>
    </row>
    <row r="43" s="14" customFormat="1" ht="18.75" customHeight="1" spans="1:3">
      <c r="A43" s="127" t="s">
        <v>405</v>
      </c>
      <c r="B43" s="127" t="s">
        <v>406</v>
      </c>
      <c r="C43" s="133">
        <v>4278.871443</v>
      </c>
    </row>
    <row r="44" s="14" customFormat="1" ht="18.75" customHeight="1" spans="1:3">
      <c r="A44" s="127" t="s">
        <v>407</v>
      </c>
      <c r="B44" s="127" t="s">
        <v>408</v>
      </c>
      <c r="C44" s="133">
        <v>363.444324</v>
      </c>
    </row>
    <row r="45" s="14" customFormat="1" ht="18.75" customHeight="1" spans="1:3">
      <c r="A45" s="127" t="s">
        <v>409</v>
      </c>
      <c r="B45" s="127" t="s">
        <v>410</v>
      </c>
      <c r="C45" s="133">
        <v>3000</v>
      </c>
    </row>
    <row r="46" s="14" customFormat="1" ht="18.75" customHeight="1" spans="1:3">
      <c r="A46" s="127" t="s">
        <v>411</v>
      </c>
      <c r="B46" s="127" t="s">
        <v>412</v>
      </c>
      <c r="C46" s="133">
        <v>2139</v>
      </c>
    </row>
    <row r="47" s="14" customFormat="1" ht="18.75" customHeight="1" spans="1:3">
      <c r="A47" s="127" t="s">
        <v>413</v>
      </c>
      <c r="B47" s="127" t="s">
        <v>414</v>
      </c>
      <c r="C47" s="133">
        <v>1270</v>
      </c>
    </row>
    <row r="48" s="14" customFormat="1" ht="18.75" customHeight="1" spans="1:3">
      <c r="A48" s="127" t="s">
        <v>415</v>
      </c>
      <c r="B48" s="127" t="s">
        <v>416</v>
      </c>
      <c r="C48" s="133">
        <v>63.1</v>
      </c>
    </row>
    <row r="49" s="14" customFormat="1" ht="18.75" customHeight="1" spans="1:3">
      <c r="A49" s="127" t="s">
        <v>417</v>
      </c>
      <c r="B49" s="127" t="s">
        <v>418</v>
      </c>
      <c r="C49" s="133">
        <v>533</v>
      </c>
    </row>
    <row r="50" s="14" customFormat="1" ht="18.75" customHeight="1" spans="1:3">
      <c r="A50" s="127" t="s">
        <v>419</v>
      </c>
      <c r="B50" s="127" t="s">
        <v>420</v>
      </c>
      <c r="C50" s="133">
        <v>546.660031</v>
      </c>
    </row>
    <row r="51" s="14" customFormat="1" ht="18.75" customHeight="1" spans="1:3">
      <c r="A51" s="127" t="s">
        <v>421</v>
      </c>
      <c r="B51" s="127" t="s">
        <v>422</v>
      </c>
      <c r="C51" s="133">
        <v>5940</v>
      </c>
    </row>
    <row r="52" s="14" customFormat="1" ht="18.75" customHeight="1" spans="1:3">
      <c r="A52" s="127" t="s">
        <v>423</v>
      </c>
      <c r="B52" s="127" t="s">
        <v>424</v>
      </c>
      <c r="C52" s="133">
        <v>1203</v>
      </c>
    </row>
    <row r="53" s="14" customFormat="1" ht="18.75" customHeight="1" spans="1:3">
      <c r="A53" s="127" t="s">
        <v>425</v>
      </c>
      <c r="B53" s="127" t="s">
        <v>426</v>
      </c>
      <c r="C53" s="133">
        <v>320.465208</v>
      </c>
    </row>
    <row r="54" s="14" customFormat="1" ht="18.75" customHeight="1" spans="1:3">
      <c r="A54" s="127" t="s">
        <v>427</v>
      </c>
      <c r="B54" s="127" t="s">
        <v>428</v>
      </c>
      <c r="C54" s="133">
        <v>56</v>
      </c>
    </row>
    <row r="55" s="14" customFormat="1" ht="18.75" customHeight="1" spans="1:3">
      <c r="A55" s="130" t="s">
        <v>429</v>
      </c>
      <c r="B55" s="130" t="s">
        <v>48</v>
      </c>
      <c r="C55" s="132">
        <v>7162.115344</v>
      </c>
    </row>
    <row r="56" s="14" customFormat="1" ht="18.75" customHeight="1" spans="1:3">
      <c r="A56" s="127" t="s">
        <v>430</v>
      </c>
      <c r="B56" s="127" t="s">
        <v>431</v>
      </c>
      <c r="C56" s="133">
        <v>507.375344</v>
      </c>
    </row>
    <row r="57" s="14" customFormat="1" ht="18.75" customHeight="1" spans="1:3">
      <c r="A57" s="127" t="s">
        <v>432</v>
      </c>
      <c r="B57" s="127" t="s">
        <v>433</v>
      </c>
      <c r="C57" s="133">
        <v>1660.75</v>
      </c>
    </row>
    <row r="58" s="14" customFormat="1" ht="18.75" customHeight="1" spans="1:3">
      <c r="A58" s="127" t="s">
        <v>434</v>
      </c>
      <c r="B58" s="127" t="s">
        <v>435</v>
      </c>
      <c r="C58" s="133">
        <v>2164.29</v>
      </c>
    </row>
    <row r="59" s="14" customFormat="1" ht="18.75" customHeight="1" spans="1:3">
      <c r="A59" s="127" t="s">
        <v>436</v>
      </c>
      <c r="B59" s="127" t="s">
        <v>437</v>
      </c>
      <c r="C59" s="133">
        <v>380</v>
      </c>
    </row>
    <row r="60" s="14" customFormat="1" ht="18.75" customHeight="1" spans="1:3">
      <c r="A60" s="127" t="s">
        <v>438</v>
      </c>
      <c r="B60" s="127" t="s">
        <v>439</v>
      </c>
      <c r="C60" s="133">
        <v>1206</v>
      </c>
    </row>
    <row r="61" s="14" customFormat="1" ht="18.75" customHeight="1" spans="1:3">
      <c r="A61" s="127" t="s">
        <v>440</v>
      </c>
      <c r="B61" s="127" t="s">
        <v>441</v>
      </c>
      <c r="C61" s="133">
        <v>1140</v>
      </c>
    </row>
    <row r="62" s="14" customFormat="1" ht="18.75" customHeight="1" spans="1:3">
      <c r="A62" s="127" t="s">
        <v>442</v>
      </c>
      <c r="B62" s="127" t="s">
        <v>443</v>
      </c>
      <c r="C62" s="133">
        <v>52</v>
      </c>
    </row>
    <row r="63" s="14" customFormat="1" ht="18.75" customHeight="1" spans="1:3">
      <c r="A63" s="127" t="s">
        <v>444</v>
      </c>
      <c r="B63" s="127" t="s">
        <v>445</v>
      </c>
      <c r="C63" s="133">
        <v>51.7</v>
      </c>
    </row>
    <row r="64" s="14" customFormat="1" ht="18.75" customHeight="1" spans="1:3">
      <c r="A64" s="130" t="s">
        <v>446</v>
      </c>
      <c r="B64" s="130" t="s">
        <v>49</v>
      </c>
      <c r="C64" s="132">
        <v>5978.461813</v>
      </c>
    </row>
    <row r="65" s="14" customFormat="1" ht="18.75" customHeight="1" spans="1:3">
      <c r="A65" s="127" t="s">
        <v>447</v>
      </c>
      <c r="B65" s="127" t="s">
        <v>448</v>
      </c>
      <c r="C65" s="133">
        <v>449.383105</v>
      </c>
    </row>
    <row r="66" s="14" customFormat="1" ht="18.75" customHeight="1" spans="1:3">
      <c r="A66" s="127" t="s">
        <v>449</v>
      </c>
      <c r="B66" s="127" t="s">
        <v>450</v>
      </c>
      <c r="C66" s="133">
        <v>25</v>
      </c>
    </row>
    <row r="67" s="14" customFormat="1" ht="18.75" customHeight="1" spans="1:3">
      <c r="A67" s="127" t="s">
        <v>451</v>
      </c>
      <c r="B67" s="127" t="s">
        <v>452</v>
      </c>
      <c r="C67" s="133">
        <v>5401.078708</v>
      </c>
    </row>
    <row r="68" s="14" customFormat="1" ht="18.75" customHeight="1" spans="1:3">
      <c r="A68" s="127" t="s">
        <v>453</v>
      </c>
      <c r="B68" s="127" t="s">
        <v>454</v>
      </c>
      <c r="C68" s="133">
        <v>103</v>
      </c>
    </row>
    <row r="69" s="14" customFormat="1" ht="18.75" customHeight="1" spans="1:3">
      <c r="A69" s="130" t="s">
        <v>455</v>
      </c>
      <c r="B69" s="130" t="s">
        <v>50</v>
      </c>
      <c r="C69" s="132">
        <v>31647.520318</v>
      </c>
    </row>
    <row r="70" s="14" customFormat="1" ht="18.75" customHeight="1" spans="1:3">
      <c r="A70" s="127" t="s">
        <v>456</v>
      </c>
      <c r="B70" s="127" t="s">
        <v>457</v>
      </c>
      <c r="C70" s="133">
        <v>3094.810318</v>
      </c>
    </row>
    <row r="71" s="14" customFormat="1" ht="18.75" customHeight="1" spans="1:3">
      <c r="A71" s="127" t="s">
        <v>458</v>
      </c>
      <c r="B71" s="127" t="s">
        <v>459</v>
      </c>
      <c r="C71" s="133">
        <v>24000</v>
      </c>
    </row>
    <row r="72" s="14" customFormat="1" ht="18.75" customHeight="1" spans="1:3">
      <c r="A72" s="127" t="s">
        <v>460</v>
      </c>
      <c r="B72" s="127" t="s">
        <v>461</v>
      </c>
      <c r="C72" s="133">
        <v>4552.71</v>
      </c>
    </row>
    <row r="73" s="14" customFormat="1" ht="18.75" customHeight="1" spans="1:3">
      <c r="A73" s="130" t="s">
        <v>462</v>
      </c>
      <c r="B73" s="130" t="s">
        <v>51</v>
      </c>
      <c r="C73" s="132">
        <v>12947.51797</v>
      </c>
    </row>
    <row r="74" s="14" customFormat="1" ht="18.75" customHeight="1" spans="1:3">
      <c r="A74" s="127" t="s">
        <v>463</v>
      </c>
      <c r="B74" s="127" t="s">
        <v>464</v>
      </c>
      <c r="C74" s="133">
        <v>630.56797</v>
      </c>
    </row>
    <row r="75" s="14" customFormat="1" ht="18.75" customHeight="1" spans="1:3">
      <c r="A75" s="127" t="s">
        <v>465</v>
      </c>
      <c r="B75" s="127" t="s">
        <v>466</v>
      </c>
      <c r="C75" s="133">
        <v>9326.67</v>
      </c>
    </row>
    <row r="76" s="14" customFormat="1" ht="18.75" customHeight="1" spans="1:3">
      <c r="A76" s="127" t="s">
        <v>467</v>
      </c>
      <c r="B76" s="127" t="s">
        <v>468</v>
      </c>
      <c r="C76" s="133">
        <v>2988.28</v>
      </c>
    </row>
    <row r="77" s="14" customFormat="1" ht="18.75" customHeight="1" spans="1:3">
      <c r="A77" s="127" t="s">
        <v>469</v>
      </c>
      <c r="B77" s="127" t="s">
        <v>470</v>
      </c>
      <c r="C77" s="133">
        <v>2</v>
      </c>
    </row>
    <row r="78" s="14" customFormat="1" ht="18.75" customHeight="1" spans="1:3">
      <c r="A78" s="130" t="s">
        <v>471</v>
      </c>
      <c r="B78" s="130" t="s">
        <v>52</v>
      </c>
      <c r="C78" s="132">
        <v>9</v>
      </c>
    </row>
    <row r="79" s="14" customFormat="1" ht="18.75" customHeight="1" spans="1:3">
      <c r="A79" s="127" t="s">
        <v>472</v>
      </c>
      <c r="B79" s="127" t="s">
        <v>473</v>
      </c>
      <c r="C79" s="133">
        <v>9</v>
      </c>
    </row>
    <row r="80" s="14" customFormat="1" ht="18.75" customHeight="1" spans="1:3">
      <c r="A80" s="130" t="s">
        <v>474</v>
      </c>
      <c r="B80" s="130" t="s">
        <v>53</v>
      </c>
      <c r="C80" s="132">
        <v>15908.242349</v>
      </c>
    </row>
    <row r="81" s="14" customFormat="1" ht="18.75" customHeight="1" spans="1:3">
      <c r="A81" s="127" t="s">
        <v>475</v>
      </c>
      <c r="B81" s="127" t="s">
        <v>476</v>
      </c>
      <c r="C81" s="133">
        <v>287.448353</v>
      </c>
    </row>
    <row r="82" s="14" customFormat="1" ht="18.75" customHeight="1" spans="1:3">
      <c r="A82" s="127" t="s">
        <v>477</v>
      </c>
      <c r="B82" s="127" t="s">
        <v>478</v>
      </c>
      <c r="C82" s="133">
        <v>15620.793996</v>
      </c>
    </row>
    <row r="83" s="14" customFormat="1" ht="18.75" customHeight="1" spans="1:3">
      <c r="A83" s="130" t="s">
        <v>479</v>
      </c>
      <c r="B83" s="130" t="s">
        <v>56</v>
      </c>
      <c r="C83" s="132">
        <v>1178.379808</v>
      </c>
    </row>
    <row r="84" s="14" customFormat="1" ht="18.75" customHeight="1" spans="1:3">
      <c r="A84" s="127" t="s">
        <v>480</v>
      </c>
      <c r="B84" s="127" t="s">
        <v>481</v>
      </c>
      <c r="C84" s="133">
        <v>1178.379808</v>
      </c>
    </row>
    <row r="85" s="14" customFormat="1" ht="18.75" customHeight="1" spans="1:3">
      <c r="A85" s="130" t="s">
        <v>482</v>
      </c>
      <c r="B85" s="130" t="s">
        <v>57</v>
      </c>
      <c r="C85" s="132">
        <v>5914</v>
      </c>
    </row>
    <row r="86" s="14" customFormat="1" ht="18.75" customHeight="1" spans="1:3">
      <c r="A86" s="127" t="s">
        <v>483</v>
      </c>
      <c r="B86" s="127" t="s">
        <v>484</v>
      </c>
      <c r="C86" s="133">
        <v>500</v>
      </c>
    </row>
    <row r="87" s="14" customFormat="1" ht="18.75" customHeight="1" spans="1:3">
      <c r="A87" s="127" t="s">
        <v>485</v>
      </c>
      <c r="B87" s="127" t="s">
        <v>486</v>
      </c>
      <c r="C87" s="133">
        <v>5414</v>
      </c>
    </row>
    <row r="88" s="14" customFormat="1" ht="18.75" customHeight="1" spans="1:3">
      <c r="A88" s="130" t="s">
        <v>487</v>
      </c>
      <c r="B88" s="130" t="s">
        <v>58</v>
      </c>
      <c r="C88" s="132">
        <v>1585.99989</v>
      </c>
    </row>
    <row r="89" s="14" customFormat="1" ht="18.75" customHeight="1" spans="1:3">
      <c r="A89" s="127" t="s">
        <v>488</v>
      </c>
      <c r="B89" s="127" t="s">
        <v>489</v>
      </c>
      <c r="C89" s="133">
        <v>635.65989</v>
      </c>
    </row>
    <row r="90" s="14" customFormat="1" ht="18.75" customHeight="1" spans="1:3">
      <c r="A90" s="127" t="s">
        <v>490</v>
      </c>
      <c r="B90" s="127" t="s">
        <v>491</v>
      </c>
      <c r="C90" s="133">
        <v>950.34</v>
      </c>
    </row>
    <row r="91" s="14" customFormat="1" ht="18.75" customHeight="1" spans="1:3">
      <c r="A91" s="130" t="s">
        <v>492</v>
      </c>
      <c r="B91" s="130" t="s">
        <v>59</v>
      </c>
      <c r="C91" s="132">
        <v>3500</v>
      </c>
    </row>
    <row r="92" s="14" customFormat="1" ht="18.75" customHeight="1" spans="1:3">
      <c r="A92" s="127" t="s">
        <v>493</v>
      </c>
      <c r="B92" s="127" t="s">
        <v>494</v>
      </c>
      <c r="C92" s="133">
        <v>3500</v>
      </c>
    </row>
    <row r="93" s="14" customFormat="1" ht="18.75" customHeight="1" spans="1:3">
      <c r="A93" s="130" t="s">
        <v>495</v>
      </c>
      <c r="B93" s="130" t="s">
        <v>60</v>
      </c>
      <c r="C93" s="132">
        <v>2000</v>
      </c>
    </row>
    <row r="94" s="14" customFormat="1" ht="18.75" customHeight="1" spans="1:3">
      <c r="A94" s="127" t="s">
        <v>496</v>
      </c>
      <c r="B94" s="127" t="s">
        <v>497</v>
      </c>
      <c r="C94" s="133">
        <v>2000</v>
      </c>
    </row>
    <row r="95" s="14" customFormat="1" ht="18.75" customHeight="1" spans="1:3">
      <c r="A95" s="130" t="s">
        <v>498</v>
      </c>
      <c r="B95" s="130" t="s">
        <v>499</v>
      </c>
      <c r="C95" s="132">
        <v>11721</v>
      </c>
    </row>
    <row r="96" s="14" customFormat="1" ht="18.75" customHeight="1" spans="1:3">
      <c r="A96" s="127" t="s">
        <v>500</v>
      </c>
      <c r="B96" s="127" t="s">
        <v>501</v>
      </c>
      <c r="C96" s="133">
        <v>11721</v>
      </c>
    </row>
    <row r="97" s="14" customFormat="1" ht="18.75" customHeight="1" spans="1:3">
      <c r="A97" s="130" t="s">
        <v>502</v>
      </c>
      <c r="B97" s="130" t="s">
        <v>61</v>
      </c>
      <c r="C97" s="132">
        <v>5800</v>
      </c>
    </row>
    <row r="98" s="14" customFormat="1" ht="18.75" customHeight="1" spans="1:3">
      <c r="A98" s="127" t="s">
        <v>503</v>
      </c>
      <c r="B98" s="127" t="s">
        <v>504</v>
      </c>
      <c r="C98" s="133">
        <v>5800</v>
      </c>
    </row>
    <row r="99" s="14" customFormat="1" ht="18.75" customHeight="1" spans="1:3">
      <c r="A99" s="130" t="s">
        <v>505</v>
      </c>
      <c r="B99" s="130" t="s">
        <v>62</v>
      </c>
      <c r="C99" s="132">
        <v>50</v>
      </c>
    </row>
    <row r="100" s="14" customFormat="1" ht="18.75" customHeight="1" spans="1:3">
      <c r="A100" s="127" t="s">
        <v>506</v>
      </c>
      <c r="B100" s="127" t="s">
        <v>507</v>
      </c>
      <c r="C100" s="133">
        <v>50</v>
      </c>
    </row>
  </sheetData>
  <sheetProtection sheet="1" formatCells="0" formatColumns="0" formatRows="0" insertRows="0" insertColumns="0" insertHyperlinks="0" deleteColumns="0" deleteRows="0" sort="0" autoFilter="0" pivotTables="0"/>
  <mergeCells count="2">
    <mergeCell ref="A2:C2"/>
    <mergeCell ref="A3:C3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9"/>
  <sheetViews>
    <sheetView zoomScaleSheetLayoutView="60" workbookViewId="0">
      <selection activeCell="A1" sqref="A1"/>
    </sheetView>
  </sheetViews>
  <sheetFormatPr defaultColWidth="8" defaultRowHeight="12.75" customHeight="1" outlineLevelCol="2"/>
  <cols>
    <col min="1" max="1" width="22" style="14" customWidth="1"/>
    <col min="2" max="2" width="44.25" style="14" customWidth="1"/>
    <col min="3" max="3" width="38" style="14" customWidth="1"/>
    <col min="4" max="4" width="8" style="14" customWidth="1"/>
    <col min="5" max="16384" width="8" style="15"/>
  </cols>
  <sheetData>
    <row r="1" s="14" customFormat="1" ht="15" customHeight="1" spans="1:1">
      <c r="A1" s="14" t="s">
        <v>334</v>
      </c>
    </row>
    <row r="2" s="14" customFormat="1" ht="43.5" customHeight="1" spans="1:3">
      <c r="A2" s="16" t="s">
        <v>508</v>
      </c>
      <c r="B2" s="16"/>
      <c r="C2" s="16"/>
    </row>
    <row r="3" s="14" customFormat="1" ht="17.25" customHeight="1" spans="1:3">
      <c r="A3" s="128" t="s">
        <v>1</v>
      </c>
      <c r="B3" s="128"/>
      <c r="C3" s="128"/>
    </row>
    <row r="4" s="14" customFormat="1" ht="19.5" customHeight="1" spans="1:3">
      <c r="A4" s="129" t="s">
        <v>39</v>
      </c>
      <c r="B4" s="129" t="s">
        <v>40</v>
      </c>
      <c r="C4" s="129" t="s">
        <v>336</v>
      </c>
    </row>
    <row r="5" s="14" customFormat="1" ht="18.75" customHeight="1" spans="1:3">
      <c r="A5" s="130" t="s">
        <v>337</v>
      </c>
      <c r="B5" s="131" t="s">
        <v>6</v>
      </c>
      <c r="C5" s="132">
        <v>26502.754316</v>
      </c>
    </row>
    <row r="6" s="14" customFormat="1" ht="18.75" customHeight="1" spans="1:3">
      <c r="A6" s="130" t="s">
        <v>338</v>
      </c>
      <c r="B6" s="130" t="s">
        <v>41</v>
      </c>
      <c r="C6" s="132">
        <v>3644.635578</v>
      </c>
    </row>
    <row r="7" s="14" customFormat="1" ht="18.75" customHeight="1" spans="1:3">
      <c r="A7" s="127" t="s">
        <v>339</v>
      </c>
      <c r="B7" s="127" t="s">
        <v>340</v>
      </c>
      <c r="C7" s="133">
        <v>848.228163</v>
      </c>
    </row>
    <row r="8" s="14" customFormat="1" ht="18.75" customHeight="1" spans="1:3">
      <c r="A8" s="127" t="s">
        <v>509</v>
      </c>
      <c r="B8" s="127" t="s">
        <v>510</v>
      </c>
      <c r="C8" s="133">
        <v>649.835718</v>
      </c>
    </row>
    <row r="9" s="14" customFormat="1" ht="18.75" customHeight="1" spans="1:3">
      <c r="A9" s="127" t="s">
        <v>341</v>
      </c>
      <c r="B9" s="127" t="s">
        <v>342</v>
      </c>
      <c r="C9" s="133">
        <v>1365.571697</v>
      </c>
    </row>
    <row r="10" s="14" customFormat="1" ht="18.75" customHeight="1" spans="1:3">
      <c r="A10" s="127" t="s">
        <v>355</v>
      </c>
      <c r="B10" s="127" t="s">
        <v>356</v>
      </c>
      <c r="C10" s="133">
        <v>10</v>
      </c>
    </row>
    <row r="11" s="14" customFormat="1" ht="18.75" customHeight="1" spans="1:3">
      <c r="A11" s="127" t="s">
        <v>371</v>
      </c>
      <c r="B11" s="127" t="s">
        <v>372</v>
      </c>
      <c r="C11" s="133">
        <v>771</v>
      </c>
    </row>
    <row r="12" s="14" customFormat="1" ht="18.75" customHeight="1" spans="1:3">
      <c r="A12" s="130" t="s">
        <v>375</v>
      </c>
      <c r="B12" s="130" t="s">
        <v>42</v>
      </c>
      <c r="C12" s="132">
        <v>104</v>
      </c>
    </row>
    <row r="13" s="14" customFormat="1" ht="18.75" customHeight="1" spans="1:3">
      <c r="A13" s="127" t="s">
        <v>376</v>
      </c>
      <c r="B13" s="127" t="s">
        <v>377</v>
      </c>
      <c r="C13" s="133">
        <v>104</v>
      </c>
    </row>
    <row r="14" s="14" customFormat="1" ht="18.75" customHeight="1" spans="1:3">
      <c r="A14" s="130" t="s">
        <v>387</v>
      </c>
      <c r="B14" s="130" t="s">
        <v>44</v>
      </c>
      <c r="C14" s="132">
        <v>10485.669189</v>
      </c>
    </row>
    <row r="15" s="14" customFormat="1" ht="18.75" customHeight="1" spans="1:3">
      <c r="A15" s="127" t="s">
        <v>390</v>
      </c>
      <c r="B15" s="127" t="s">
        <v>391</v>
      </c>
      <c r="C15" s="133">
        <v>10205.669189</v>
      </c>
    </row>
    <row r="16" s="14" customFormat="1" ht="18.75" customHeight="1" spans="1:3">
      <c r="A16" s="127" t="s">
        <v>511</v>
      </c>
      <c r="B16" s="127" t="s">
        <v>512</v>
      </c>
      <c r="C16" s="133">
        <v>280</v>
      </c>
    </row>
    <row r="17" s="14" customFormat="1" ht="18.75" customHeight="1" spans="1:3">
      <c r="A17" s="130" t="s">
        <v>404</v>
      </c>
      <c r="B17" s="130" t="s">
        <v>47</v>
      </c>
      <c r="C17" s="132">
        <v>3002.7</v>
      </c>
    </row>
    <row r="18" s="14" customFormat="1" ht="18.75" customHeight="1" spans="1:3">
      <c r="A18" s="127" t="s">
        <v>409</v>
      </c>
      <c r="B18" s="127" t="s">
        <v>410</v>
      </c>
      <c r="C18" s="133">
        <v>2860</v>
      </c>
    </row>
    <row r="19" s="14" customFormat="1" ht="18.75" customHeight="1" spans="1:3">
      <c r="A19" s="127" t="s">
        <v>423</v>
      </c>
      <c r="B19" s="127" t="s">
        <v>424</v>
      </c>
      <c r="C19" s="133">
        <v>142.7</v>
      </c>
    </row>
    <row r="20" s="14" customFormat="1" ht="18.75" customHeight="1" spans="1:3">
      <c r="A20" s="130" t="s">
        <v>429</v>
      </c>
      <c r="B20" s="130" t="s">
        <v>48</v>
      </c>
      <c r="C20" s="132">
        <v>425</v>
      </c>
    </row>
    <row r="21" s="14" customFormat="1" ht="18.75" customHeight="1" spans="1:3">
      <c r="A21" s="127" t="s">
        <v>432</v>
      </c>
      <c r="B21" s="127" t="s">
        <v>433</v>
      </c>
      <c r="C21" s="133">
        <v>425</v>
      </c>
    </row>
    <row r="22" s="14" customFormat="1" ht="18.75" customHeight="1" spans="1:3">
      <c r="A22" s="130" t="s">
        <v>455</v>
      </c>
      <c r="B22" s="130" t="s">
        <v>50</v>
      </c>
      <c r="C22" s="132">
        <v>3968.73149</v>
      </c>
    </row>
    <row r="23" s="14" customFormat="1" ht="18.75" customHeight="1" spans="1:3">
      <c r="A23" s="127" t="s">
        <v>456</v>
      </c>
      <c r="B23" s="127" t="s">
        <v>457</v>
      </c>
      <c r="C23" s="133">
        <v>566.73149</v>
      </c>
    </row>
    <row r="24" s="14" customFormat="1" ht="18.75" customHeight="1" spans="1:3">
      <c r="A24" s="127" t="s">
        <v>458</v>
      </c>
      <c r="B24" s="127" t="s">
        <v>459</v>
      </c>
      <c r="C24" s="133">
        <v>551</v>
      </c>
    </row>
    <row r="25" s="14" customFormat="1" ht="18.75" customHeight="1" spans="1:3">
      <c r="A25" s="127" t="s">
        <v>460</v>
      </c>
      <c r="B25" s="127" t="s">
        <v>461</v>
      </c>
      <c r="C25" s="133">
        <v>2851</v>
      </c>
    </row>
    <row r="26" s="14" customFormat="1" ht="18.75" customHeight="1" spans="1:3">
      <c r="A26" s="130" t="s">
        <v>462</v>
      </c>
      <c r="B26" s="130" t="s">
        <v>51</v>
      </c>
      <c r="C26" s="132">
        <v>200</v>
      </c>
    </row>
    <row r="27" s="14" customFormat="1" ht="18.75" customHeight="1" spans="1:3">
      <c r="A27" s="127" t="s">
        <v>513</v>
      </c>
      <c r="B27" s="127" t="s">
        <v>514</v>
      </c>
      <c r="C27" s="133">
        <v>200</v>
      </c>
    </row>
    <row r="28" s="14" customFormat="1" ht="18.75" customHeight="1" spans="1:3">
      <c r="A28" s="130" t="s">
        <v>474</v>
      </c>
      <c r="B28" s="130" t="s">
        <v>53</v>
      </c>
      <c r="C28" s="132">
        <v>69.018059</v>
      </c>
    </row>
    <row r="29" s="14" customFormat="1" ht="18.75" customHeight="1" spans="1:3">
      <c r="A29" s="127" t="s">
        <v>515</v>
      </c>
      <c r="B29" s="127" t="s">
        <v>516</v>
      </c>
      <c r="C29" s="133">
        <v>69.018059</v>
      </c>
    </row>
    <row r="30" s="14" customFormat="1" ht="18.75" customHeight="1" spans="1:3">
      <c r="A30" s="130" t="s">
        <v>492</v>
      </c>
      <c r="B30" s="130" t="s">
        <v>59</v>
      </c>
      <c r="C30" s="132">
        <v>500</v>
      </c>
    </row>
    <row r="31" s="14" customFormat="1" ht="18.75" customHeight="1" spans="1:3">
      <c r="A31" s="127" t="s">
        <v>493</v>
      </c>
      <c r="B31" s="127" t="s">
        <v>494</v>
      </c>
      <c r="C31" s="133">
        <v>500</v>
      </c>
    </row>
    <row r="32" s="14" customFormat="1" ht="18.75" customHeight="1" spans="1:3">
      <c r="A32" s="130" t="s">
        <v>495</v>
      </c>
      <c r="B32" s="130" t="s">
        <v>60</v>
      </c>
      <c r="C32" s="132">
        <v>1000</v>
      </c>
    </row>
    <row r="33" s="14" customFormat="1" ht="18.75" customHeight="1" spans="1:3">
      <c r="A33" s="127" t="s">
        <v>496</v>
      </c>
      <c r="B33" s="127" t="s">
        <v>497</v>
      </c>
      <c r="C33" s="133">
        <v>1000</v>
      </c>
    </row>
    <row r="34" s="14" customFormat="1" ht="18.75" customHeight="1" spans="1:3">
      <c r="A34" s="130" t="s">
        <v>498</v>
      </c>
      <c r="B34" s="130" t="s">
        <v>499</v>
      </c>
      <c r="C34" s="132">
        <v>2433</v>
      </c>
    </row>
    <row r="35" s="14" customFormat="1" ht="18.75" customHeight="1" spans="1:3">
      <c r="A35" s="127" t="s">
        <v>500</v>
      </c>
      <c r="B35" s="127" t="s">
        <v>501</v>
      </c>
      <c r="C35" s="133">
        <v>2433</v>
      </c>
    </row>
    <row r="36" s="14" customFormat="1" ht="18.75" customHeight="1" spans="1:3">
      <c r="A36" s="130" t="s">
        <v>502</v>
      </c>
      <c r="B36" s="130" t="s">
        <v>61</v>
      </c>
      <c r="C36" s="132">
        <v>650</v>
      </c>
    </row>
    <row r="37" s="14" customFormat="1" ht="18.75" customHeight="1" spans="1:3">
      <c r="A37" s="127" t="s">
        <v>503</v>
      </c>
      <c r="B37" s="127" t="s">
        <v>504</v>
      </c>
      <c r="C37" s="133">
        <v>650</v>
      </c>
    </row>
    <row r="38" s="14" customFormat="1" ht="18.75" customHeight="1" spans="1:3">
      <c r="A38" s="130" t="s">
        <v>505</v>
      </c>
      <c r="B38" s="130" t="s">
        <v>62</v>
      </c>
      <c r="C38" s="132">
        <v>20</v>
      </c>
    </row>
    <row r="39" s="14" customFormat="1" ht="18.75" customHeight="1" spans="1:3">
      <c r="A39" s="127" t="s">
        <v>506</v>
      </c>
      <c r="B39" s="127" t="s">
        <v>507</v>
      </c>
      <c r="C39" s="133">
        <v>20</v>
      </c>
    </row>
  </sheetData>
  <sheetProtection sheet="1" formatCells="0" formatColumns="0" formatRows="0" insertRows="0" insertColumns="0" insertHyperlinks="0" deleteColumns="0" deleteRows="0" sort="0" autoFilter="0" pivotTables="0"/>
  <mergeCells count="2">
    <mergeCell ref="A2:C2"/>
    <mergeCell ref="A3:C3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28"/>
  <sheetViews>
    <sheetView zoomScaleSheetLayoutView="60" workbookViewId="0">
      <selection activeCell="F15" sqref="F15"/>
    </sheetView>
  </sheetViews>
  <sheetFormatPr defaultColWidth="8" defaultRowHeight="12.75" customHeight="1" outlineLevelCol="1"/>
  <cols>
    <col min="1" max="1" width="50.375" style="14" customWidth="1"/>
    <col min="2" max="2" width="32.75" style="14" customWidth="1"/>
    <col min="3" max="3" width="8" style="14" customWidth="1"/>
    <col min="4" max="16384" width="8" style="15"/>
  </cols>
  <sheetData>
    <row r="2" s="14" customFormat="1" ht="42" customHeight="1" spans="1:2">
      <c r="A2" s="16" t="s">
        <v>517</v>
      </c>
      <c r="B2" s="125"/>
    </row>
    <row r="3" s="14" customFormat="1" ht="26.25" customHeight="1" spans="2:2">
      <c r="B3" s="34" t="s">
        <v>1</v>
      </c>
    </row>
    <row r="4" s="14" customFormat="1" ht="30" customHeight="1" spans="1:2">
      <c r="A4" s="126" t="s">
        <v>518</v>
      </c>
      <c r="B4" s="126" t="s">
        <v>519</v>
      </c>
    </row>
    <row r="5" s="14" customFormat="1" ht="21" customHeight="1" spans="1:2">
      <c r="A5" s="127" t="s">
        <v>6</v>
      </c>
      <c r="B5" s="127">
        <v>38588.463936</v>
      </c>
    </row>
    <row r="6" s="14" customFormat="1" ht="21" customHeight="1" spans="1:2">
      <c r="A6" s="127" t="s">
        <v>520</v>
      </c>
      <c r="B6" s="127">
        <v>11818.899722</v>
      </c>
    </row>
    <row r="7" s="14" customFormat="1" ht="21" customHeight="1" spans="1:2">
      <c r="A7" s="127" t="s">
        <v>521</v>
      </c>
      <c r="B7" s="127">
        <v>7899.676596</v>
      </c>
    </row>
    <row r="8" s="14" customFormat="1" ht="21" customHeight="1" spans="1:2">
      <c r="A8" s="127" t="s">
        <v>522</v>
      </c>
      <c r="B8" s="127">
        <v>2855.557214</v>
      </c>
    </row>
    <row r="9" s="14" customFormat="1" ht="21" customHeight="1" spans="1:2">
      <c r="A9" s="127" t="s">
        <v>523</v>
      </c>
      <c r="B9" s="127">
        <v>1063.665912</v>
      </c>
    </row>
    <row r="10" s="14" customFormat="1" ht="21" customHeight="1" spans="1:2">
      <c r="A10" s="127" t="s">
        <v>524</v>
      </c>
      <c r="B10" s="127">
        <v>1708.558726</v>
      </c>
    </row>
    <row r="11" s="14" customFormat="1" ht="21" customHeight="1" spans="1:2">
      <c r="A11" s="127" t="s">
        <v>525</v>
      </c>
      <c r="B11" s="127">
        <v>1137.392726</v>
      </c>
    </row>
    <row r="12" s="14" customFormat="1" ht="21" customHeight="1" spans="1:2">
      <c r="A12" s="127" t="s">
        <v>526</v>
      </c>
      <c r="B12" s="127">
        <v>1.1</v>
      </c>
    </row>
    <row r="13" s="14" customFormat="1" ht="21" customHeight="1" spans="1:2">
      <c r="A13" s="127" t="s">
        <v>527</v>
      </c>
      <c r="B13" s="127">
        <v>2.46</v>
      </c>
    </row>
    <row r="14" s="14" customFormat="1" ht="21" customHeight="1" spans="1:2">
      <c r="A14" s="127" t="s">
        <v>528</v>
      </c>
      <c r="B14" s="127">
        <v>43.36</v>
      </c>
    </row>
    <row r="15" s="14" customFormat="1" ht="21" customHeight="1" spans="1:2">
      <c r="A15" s="127" t="s">
        <v>529</v>
      </c>
      <c r="B15" s="127">
        <v>17.8</v>
      </c>
    </row>
    <row r="16" s="14" customFormat="1" ht="21" customHeight="1" spans="1:2">
      <c r="A16" s="127" t="s">
        <v>530</v>
      </c>
      <c r="B16" s="127">
        <v>348</v>
      </c>
    </row>
    <row r="17" s="14" customFormat="1" ht="21" customHeight="1" spans="1:2">
      <c r="A17" s="127" t="s">
        <v>531</v>
      </c>
      <c r="B17" s="127">
        <v>11.06</v>
      </c>
    </row>
    <row r="18" s="14" customFormat="1" ht="21" customHeight="1" spans="1:2">
      <c r="A18" s="127" t="s">
        <v>532</v>
      </c>
      <c r="B18" s="127">
        <v>147.386</v>
      </c>
    </row>
    <row r="19" s="14" customFormat="1" ht="21" customHeight="1" spans="1:2">
      <c r="A19" s="127" t="s">
        <v>533</v>
      </c>
      <c r="B19" s="127">
        <v>6.86</v>
      </c>
    </row>
    <row r="20" s="14" customFormat="1" ht="21" customHeight="1" spans="1:2">
      <c r="A20" s="127" t="s">
        <v>534</v>
      </c>
      <c r="B20" s="127">
        <v>6.86</v>
      </c>
    </row>
    <row r="21" s="14" customFormat="1" ht="21" customHeight="1" spans="1:2">
      <c r="A21" s="127" t="s">
        <v>535</v>
      </c>
      <c r="B21" s="127">
        <v>22348.228929</v>
      </c>
    </row>
    <row r="22" s="14" customFormat="1" ht="21" customHeight="1" spans="1:2">
      <c r="A22" s="127" t="s">
        <v>536</v>
      </c>
      <c r="B22" s="127">
        <v>21769.204091</v>
      </c>
    </row>
    <row r="23" s="14" customFormat="1" ht="21" customHeight="1" spans="1:2">
      <c r="A23" s="127" t="s">
        <v>537</v>
      </c>
      <c r="B23" s="127">
        <v>579.024838</v>
      </c>
    </row>
    <row r="24" s="14" customFormat="1" ht="21" customHeight="1" spans="1:2">
      <c r="A24" s="127" t="s">
        <v>538</v>
      </c>
      <c r="B24" s="127">
        <v>1.35</v>
      </c>
    </row>
    <row r="25" s="14" customFormat="1" ht="21" customHeight="1" spans="1:2">
      <c r="A25" s="127" t="s">
        <v>539</v>
      </c>
      <c r="B25" s="127">
        <v>1.35</v>
      </c>
    </row>
    <row r="26" s="14" customFormat="1" ht="21" customHeight="1" spans="1:2">
      <c r="A26" s="127" t="s">
        <v>540</v>
      </c>
      <c r="B26" s="127">
        <v>2704.566559</v>
      </c>
    </row>
    <row r="27" s="14" customFormat="1" ht="21" customHeight="1" spans="1:2">
      <c r="A27" s="127" t="s">
        <v>541</v>
      </c>
      <c r="B27" s="127">
        <v>622.347355</v>
      </c>
    </row>
    <row r="28" s="14" customFormat="1" ht="21" customHeight="1" spans="1:2">
      <c r="A28" s="127" t="s">
        <v>542</v>
      </c>
      <c r="B28" s="127">
        <v>2082.219204</v>
      </c>
    </row>
  </sheetData>
  <sheetProtection formatCells="0" formatColumns="0" formatRows="0" insertRows="0" insertColumns="0" insertHyperlinks="0" deleteColumns="0" deleteRows="0" sort="0" autoFilter="0" pivotTables="0"/>
  <mergeCells count="1">
    <mergeCell ref="A2:B2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25"/>
  <sheetViews>
    <sheetView zoomScaleSheetLayoutView="60" workbookViewId="0">
      <selection activeCell="G11" sqref="G11"/>
    </sheetView>
  </sheetViews>
  <sheetFormatPr defaultColWidth="8" defaultRowHeight="12.75" customHeight="1" outlineLevelCol="1"/>
  <cols>
    <col min="1" max="1" width="50.375" style="14" customWidth="1"/>
    <col min="2" max="2" width="32.75" style="14" customWidth="1"/>
    <col min="3" max="3" width="8" style="14" customWidth="1"/>
    <col min="4" max="16384" width="8" style="15"/>
  </cols>
  <sheetData>
    <row r="2" s="14" customFormat="1" ht="42" customHeight="1" spans="1:2">
      <c r="A2" s="16" t="s">
        <v>543</v>
      </c>
      <c r="B2" s="125"/>
    </row>
    <row r="3" s="14" customFormat="1" ht="26.25" customHeight="1" spans="2:2">
      <c r="B3" s="34" t="s">
        <v>1</v>
      </c>
    </row>
    <row r="4" s="14" customFormat="1" ht="30" customHeight="1" spans="1:2">
      <c r="A4" s="126" t="s">
        <v>518</v>
      </c>
      <c r="B4" s="126" t="s">
        <v>519</v>
      </c>
    </row>
    <row r="5" s="14" customFormat="1" ht="21" customHeight="1" spans="1:2">
      <c r="A5" s="127" t="s">
        <v>6</v>
      </c>
      <c r="B5" s="127">
        <v>9202.954316</v>
      </c>
    </row>
    <row r="6" s="14" customFormat="1" ht="21" customHeight="1" spans="1:2">
      <c r="A6" s="127" t="s">
        <v>520</v>
      </c>
      <c r="B6" s="127">
        <v>1922.703918</v>
      </c>
    </row>
    <row r="7" s="14" customFormat="1" ht="21" customHeight="1" spans="1:2">
      <c r="A7" s="127" t="s">
        <v>521</v>
      </c>
      <c r="B7" s="127">
        <v>1291.207428</v>
      </c>
    </row>
    <row r="8" s="14" customFormat="1" ht="21" customHeight="1" spans="1:2">
      <c r="A8" s="127" t="s">
        <v>522</v>
      </c>
      <c r="B8" s="127">
        <v>460.113711</v>
      </c>
    </row>
    <row r="9" s="14" customFormat="1" ht="21" customHeight="1" spans="1:2">
      <c r="A9" s="127" t="s">
        <v>523</v>
      </c>
      <c r="B9" s="127">
        <v>171.382779</v>
      </c>
    </row>
    <row r="10" s="14" customFormat="1" ht="21" customHeight="1" spans="1:2">
      <c r="A10" s="127" t="s">
        <v>524</v>
      </c>
      <c r="B10" s="127">
        <v>227.130543</v>
      </c>
    </row>
    <row r="11" s="14" customFormat="1" ht="21" customHeight="1" spans="1:2">
      <c r="A11" s="127" t="s">
        <v>525</v>
      </c>
      <c r="B11" s="127">
        <v>182.800543</v>
      </c>
    </row>
    <row r="12" s="14" customFormat="1" ht="21" customHeight="1" spans="1:2">
      <c r="A12" s="127" t="s">
        <v>528</v>
      </c>
      <c r="B12" s="127">
        <v>6.1</v>
      </c>
    </row>
    <row r="13" s="14" customFormat="1" ht="21" customHeight="1" spans="1:2">
      <c r="A13" s="127" t="s">
        <v>529</v>
      </c>
      <c r="B13" s="127">
        <v>1.2</v>
      </c>
    </row>
    <row r="14" s="14" customFormat="1" ht="21" customHeight="1" spans="1:2">
      <c r="A14" s="127" t="s">
        <v>530</v>
      </c>
      <c r="B14" s="127">
        <v>12</v>
      </c>
    </row>
    <row r="15" s="14" customFormat="1" ht="21" customHeight="1" spans="1:2">
      <c r="A15" s="127" t="s">
        <v>532</v>
      </c>
      <c r="B15" s="127">
        <v>25.03</v>
      </c>
    </row>
    <row r="16" s="14" customFormat="1" ht="21" customHeight="1" spans="1:2">
      <c r="A16" s="127" t="s">
        <v>533</v>
      </c>
      <c r="B16" s="127">
        <v>4</v>
      </c>
    </row>
    <row r="17" s="14" customFormat="1" ht="21" customHeight="1" spans="1:2">
      <c r="A17" s="127" t="s">
        <v>534</v>
      </c>
      <c r="B17" s="127">
        <v>4</v>
      </c>
    </row>
    <row r="18" s="14" customFormat="1" ht="21" customHeight="1" spans="1:2">
      <c r="A18" s="127" t="s">
        <v>535</v>
      </c>
      <c r="B18" s="127">
        <v>5191.937289</v>
      </c>
    </row>
    <row r="19" s="14" customFormat="1" ht="21" customHeight="1" spans="1:2">
      <c r="A19" s="127" t="s">
        <v>536</v>
      </c>
      <c r="B19" s="127">
        <v>5012.485751</v>
      </c>
    </row>
    <row r="20" s="14" customFormat="1" ht="21" customHeight="1" spans="1:2">
      <c r="A20" s="127" t="s">
        <v>537</v>
      </c>
      <c r="B20" s="127">
        <v>179.451538</v>
      </c>
    </row>
    <row r="21" s="14" customFormat="1" ht="21" customHeight="1" spans="1:2">
      <c r="A21" s="127" t="s">
        <v>538</v>
      </c>
      <c r="B21" s="127">
        <v>0.52</v>
      </c>
    </row>
    <row r="22" s="14" customFormat="1" ht="21" customHeight="1" spans="1:2">
      <c r="A22" s="127" t="s">
        <v>539</v>
      </c>
      <c r="B22" s="127">
        <v>0.52</v>
      </c>
    </row>
    <row r="23" s="14" customFormat="1" ht="21" customHeight="1" spans="1:2">
      <c r="A23" s="127" t="s">
        <v>540</v>
      </c>
      <c r="B23" s="127">
        <v>1856.662566</v>
      </c>
    </row>
    <row r="24" s="14" customFormat="1" ht="21" customHeight="1" spans="1:2">
      <c r="A24" s="127" t="s">
        <v>541</v>
      </c>
      <c r="B24" s="127">
        <v>185.121966</v>
      </c>
    </row>
    <row r="25" s="14" customFormat="1" ht="21" customHeight="1" spans="1:2">
      <c r="A25" s="127" t="s">
        <v>542</v>
      </c>
      <c r="B25" s="127">
        <v>1671.5406</v>
      </c>
    </row>
  </sheetData>
  <sheetProtection formatCells="0" formatColumns="0" formatRows="0" insertRows="0" insertColumns="0" insertHyperlinks="0" deleteColumns="0" deleteRows="0" sort="0" autoFilter="0" pivotTables="0"/>
  <mergeCells count="1">
    <mergeCell ref="A2:B2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N31"/>
  <sheetViews>
    <sheetView workbookViewId="0">
      <selection activeCell="Q9" sqref="Q9"/>
    </sheetView>
  </sheetViews>
  <sheetFormatPr defaultColWidth="9" defaultRowHeight="14.25"/>
  <cols>
    <col min="1" max="1" width="29.625" style="92" customWidth="1"/>
    <col min="2" max="3" width="9.25" style="92"/>
    <col min="4" max="4" width="9" style="92"/>
    <col min="5" max="6" width="9.25" style="92"/>
    <col min="7" max="7" width="9" style="92"/>
    <col min="8" max="8" width="28.5" style="92" customWidth="1"/>
    <col min="9" max="10" width="9.25" style="92"/>
    <col min="11" max="11" width="9" style="92"/>
    <col min="12" max="12" width="9.25" style="92"/>
    <col min="13" max="13" width="9.375" style="92"/>
    <col min="14" max="14" width="9.25" style="92"/>
    <col min="15" max="16348" width="9" style="92"/>
  </cols>
  <sheetData>
    <row r="1" s="92" customFormat="1" ht="32" customHeight="1" spans="1:14">
      <c r="A1" s="94" t="s">
        <v>544</v>
      </c>
      <c r="B1" s="95"/>
      <c r="C1" s="95"/>
      <c r="D1" s="95"/>
      <c r="E1" s="95"/>
      <c r="F1" s="95"/>
      <c r="G1" s="95"/>
      <c r="H1" s="94"/>
      <c r="I1" s="95"/>
      <c r="J1" s="95"/>
      <c r="K1" s="95"/>
      <c r="L1" s="95"/>
      <c r="M1" s="95"/>
      <c r="N1" s="95"/>
    </row>
    <row r="2" s="92" customFormat="1" ht="16" customHeight="1" spans="1:14">
      <c r="A2" s="96"/>
      <c r="B2" s="97"/>
      <c r="C2" s="97"/>
      <c r="D2" s="97"/>
      <c r="E2" s="98"/>
      <c r="F2" s="98"/>
      <c r="G2" s="98"/>
      <c r="H2" s="99"/>
      <c r="N2" s="122" t="s">
        <v>1</v>
      </c>
    </row>
    <row r="3" s="92" customFormat="1" ht="24" customHeight="1" spans="1:14">
      <c r="A3" s="100" t="s">
        <v>2</v>
      </c>
      <c r="B3" s="101" t="s">
        <v>545</v>
      </c>
      <c r="C3" s="101"/>
      <c r="D3" s="101"/>
      <c r="E3" s="102" t="s">
        <v>5</v>
      </c>
      <c r="F3" s="103"/>
      <c r="G3" s="104"/>
      <c r="H3" s="100" t="s">
        <v>546</v>
      </c>
      <c r="I3" s="101" t="s">
        <v>545</v>
      </c>
      <c r="J3" s="101"/>
      <c r="K3" s="101"/>
      <c r="L3" s="102" t="s">
        <v>5</v>
      </c>
      <c r="M3" s="103"/>
      <c r="N3" s="104"/>
    </row>
    <row r="4" s="92" customFormat="1" ht="24" customHeight="1" spans="1:14">
      <c r="A4" s="100"/>
      <c r="B4" s="105" t="s">
        <v>6</v>
      </c>
      <c r="C4" s="106" t="s">
        <v>7</v>
      </c>
      <c r="D4" s="106" t="s">
        <v>8</v>
      </c>
      <c r="E4" s="107" t="s">
        <v>6</v>
      </c>
      <c r="F4" s="108" t="s">
        <v>7</v>
      </c>
      <c r="G4" s="108" t="s">
        <v>8</v>
      </c>
      <c r="H4" s="100"/>
      <c r="I4" s="105" t="s">
        <v>6</v>
      </c>
      <c r="J4" s="106" t="s">
        <v>7</v>
      </c>
      <c r="K4" s="106" t="s">
        <v>8</v>
      </c>
      <c r="L4" s="107" t="s">
        <v>6</v>
      </c>
      <c r="M4" s="108" t="s">
        <v>7</v>
      </c>
      <c r="N4" s="108" t="s">
        <v>8</v>
      </c>
    </row>
    <row r="5" s="92" customFormat="1" ht="24" customHeight="1" spans="1:14">
      <c r="A5" s="109" t="s">
        <v>547</v>
      </c>
      <c r="B5" s="110">
        <v>160951</v>
      </c>
      <c r="C5" s="110">
        <v>144994</v>
      </c>
      <c r="D5" s="110">
        <v>15957</v>
      </c>
      <c r="E5" s="110">
        <v>170500</v>
      </c>
      <c r="F5" s="110">
        <v>155000</v>
      </c>
      <c r="G5" s="110">
        <v>15500</v>
      </c>
      <c r="H5" s="111" t="s">
        <v>548</v>
      </c>
      <c r="I5" s="110">
        <v>220957</v>
      </c>
      <c r="J5" s="110">
        <v>193079</v>
      </c>
      <c r="K5" s="110">
        <v>27878</v>
      </c>
      <c r="L5" s="110">
        <v>205589.056232</v>
      </c>
      <c r="M5" s="110">
        <v>181519.301916</v>
      </c>
      <c r="N5" s="110">
        <v>24069.754316</v>
      </c>
    </row>
    <row r="6" s="92" customFormat="1" ht="24" customHeight="1" spans="1:14">
      <c r="A6" s="112" t="s">
        <v>549</v>
      </c>
      <c r="B6" s="110">
        <v>100475</v>
      </c>
      <c r="C6" s="110">
        <v>85740</v>
      </c>
      <c r="D6" s="110">
        <v>14735</v>
      </c>
      <c r="E6" s="110">
        <v>91182.056232</v>
      </c>
      <c r="F6" s="110">
        <v>84221.476232</v>
      </c>
      <c r="G6" s="110">
        <v>6960.58</v>
      </c>
      <c r="H6" s="112" t="s">
        <v>550</v>
      </c>
      <c r="I6" s="110">
        <v>40469</v>
      </c>
      <c r="J6" s="110">
        <v>37655</v>
      </c>
      <c r="K6" s="110">
        <v>2814</v>
      </c>
      <c r="L6" s="110">
        <v>56093</v>
      </c>
      <c r="M6" s="110">
        <v>57702.174316</v>
      </c>
      <c r="N6" s="110">
        <v>-1609.174316</v>
      </c>
    </row>
    <row r="7" s="92" customFormat="1" ht="24" customHeight="1" spans="1:14">
      <c r="A7" s="113" t="s">
        <v>551</v>
      </c>
      <c r="B7" s="110">
        <v>48643</v>
      </c>
      <c r="C7" s="110">
        <v>38705</v>
      </c>
      <c r="D7" s="110">
        <v>9938</v>
      </c>
      <c r="E7" s="110">
        <v>39220.84</v>
      </c>
      <c r="F7" s="110">
        <v>32989.26</v>
      </c>
      <c r="G7" s="110">
        <v>6231.58</v>
      </c>
      <c r="H7" s="114" t="s">
        <v>552</v>
      </c>
      <c r="I7" s="110">
        <v>35941</v>
      </c>
      <c r="J7" s="110">
        <v>34655</v>
      </c>
      <c r="K7" s="110">
        <v>1286</v>
      </c>
      <c r="L7" s="110">
        <v>41939</v>
      </c>
      <c r="M7" s="110">
        <v>45981.174316</v>
      </c>
      <c r="N7" s="110">
        <v>-4042.174316</v>
      </c>
    </row>
    <row r="8" s="92" customFormat="1" ht="24" customHeight="1" spans="1:14">
      <c r="A8" s="113" t="s">
        <v>553</v>
      </c>
      <c r="B8" s="110">
        <v>16664</v>
      </c>
      <c r="C8" s="110">
        <v>11334</v>
      </c>
      <c r="D8" s="110">
        <v>5330</v>
      </c>
      <c r="E8" s="110">
        <v>16664</v>
      </c>
      <c r="F8" s="110">
        <v>11334</v>
      </c>
      <c r="G8" s="110">
        <v>5330</v>
      </c>
      <c r="H8" s="114" t="s">
        <v>554</v>
      </c>
      <c r="I8" s="110">
        <v>32201</v>
      </c>
      <c r="J8" s="110">
        <v>26245</v>
      </c>
      <c r="K8" s="110">
        <v>5956</v>
      </c>
      <c r="L8" s="110">
        <v>38199</v>
      </c>
      <c r="M8" s="110">
        <v>30110</v>
      </c>
      <c r="N8" s="110">
        <v>8089</v>
      </c>
    </row>
    <row r="9" s="92" customFormat="1" ht="24" customHeight="1" spans="1:14">
      <c r="A9" s="113" t="s">
        <v>555</v>
      </c>
      <c r="B9" s="110">
        <v>4990</v>
      </c>
      <c r="C9" s="115">
        <v>5571</v>
      </c>
      <c r="D9" s="115">
        <v>-581</v>
      </c>
      <c r="E9" s="110">
        <v>4990</v>
      </c>
      <c r="F9" s="116">
        <v>5571</v>
      </c>
      <c r="G9" s="116">
        <v>-581</v>
      </c>
      <c r="H9" s="117" t="s">
        <v>556</v>
      </c>
      <c r="I9" s="110">
        <v>225</v>
      </c>
      <c r="J9" s="119">
        <v>-198</v>
      </c>
      <c r="K9" s="119">
        <v>423</v>
      </c>
      <c r="L9" s="110">
        <v>225</v>
      </c>
      <c r="M9" s="120">
        <v>-198</v>
      </c>
      <c r="N9" s="120">
        <v>423</v>
      </c>
    </row>
    <row r="10" s="92" customFormat="1" ht="24" customHeight="1" spans="1:14">
      <c r="A10" s="113" t="s">
        <v>557</v>
      </c>
      <c r="B10" s="110">
        <v>11674</v>
      </c>
      <c r="C10" s="116">
        <v>5763</v>
      </c>
      <c r="D10" s="116">
        <v>5911</v>
      </c>
      <c r="E10" s="110">
        <v>11674</v>
      </c>
      <c r="F10" s="116">
        <v>5763</v>
      </c>
      <c r="G10" s="116">
        <v>5911</v>
      </c>
      <c r="H10" s="117" t="s">
        <v>558</v>
      </c>
      <c r="I10" s="110">
        <v>2022</v>
      </c>
      <c r="J10" s="110">
        <v>0</v>
      </c>
      <c r="K10" s="110">
        <v>2022</v>
      </c>
      <c r="L10" s="110">
        <v>2872</v>
      </c>
      <c r="M10" s="123">
        <v>0</v>
      </c>
      <c r="N10" s="123">
        <v>2872</v>
      </c>
    </row>
    <row r="11" s="92" customFormat="1" ht="24" customHeight="1" spans="1:14">
      <c r="A11" s="113" t="s">
        <v>559</v>
      </c>
      <c r="B11" s="110">
        <v>270</v>
      </c>
      <c r="C11" s="116">
        <v>269</v>
      </c>
      <c r="D11" s="116">
        <v>1</v>
      </c>
      <c r="E11" s="110">
        <v>270</v>
      </c>
      <c r="F11" s="116">
        <v>269</v>
      </c>
      <c r="G11" s="116">
        <v>1</v>
      </c>
      <c r="H11" s="117" t="s">
        <v>560</v>
      </c>
      <c r="I11" s="110">
        <v>342</v>
      </c>
      <c r="J11" s="110">
        <v>0</v>
      </c>
      <c r="K11" s="110">
        <v>342</v>
      </c>
      <c r="L11" s="110">
        <v>485</v>
      </c>
      <c r="M11" s="123">
        <v>0</v>
      </c>
      <c r="N11" s="123">
        <v>485</v>
      </c>
    </row>
    <row r="12" s="92" customFormat="1" ht="24" customHeight="1" spans="1:14">
      <c r="A12" s="113" t="s">
        <v>561</v>
      </c>
      <c r="B12" s="110">
        <v>488</v>
      </c>
      <c r="C12" s="116">
        <v>387</v>
      </c>
      <c r="D12" s="116">
        <v>101</v>
      </c>
      <c r="E12" s="110">
        <v>488</v>
      </c>
      <c r="F12" s="116">
        <v>387</v>
      </c>
      <c r="G12" s="116">
        <v>101</v>
      </c>
      <c r="H12" s="117" t="s">
        <v>562</v>
      </c>
      <c r="I12" s="110">
        <v>1407</v>
      </c>
      <c r="J12" s="110">
        <v>1258</v>
      </c>
      <c r="K12" s="110">
        <v>149</v>
      </c>
      <c r="L12" s="110">
        <v>1853</v>
      </c>
      <c r="M12" s="123">
        <v>1618</v>
      </c>
      <c r="N12" s="123">
        <v>235</v>
      </c>
    </row>
    <row r="13" s="92" customFormat="1" ht="24" customHeight="1" spans="1:14">
      <c r="A13" s="113" t="s">
        <v>563</v>
      </c>
      <c r="B13" s="110">
        <v>840</v>
      </c>
      <c r="C13" s="116">
        <v>840</v>
      </c>
      <c r="D13" s="116"/>
      <c r="E13" s="110">
        <v>840</v>
      </c>
      <c r="F13" s="116">
        <v>840</v>
      </c>
      <c r="G13" s="116"/>
      <c r="H13" s="117" t="s">
        <v>564</v>
      </c>
      <c r="I13" s="110">
        <v>28205</v>
      </c>
      <c r="J13" s="110">
        <v>25185</v>
      </c>
      <c r="K13" s="110">
        <v>3020</v>
      </c>
      <c r="L13" s="110">
        <v>32764</v>
      </c>
      <c r="M13" s="123">
        <v>28690</v>
      </c>
      <c r="N13" s="123">
        <v>4074</v>
      </c>
    </row>
    <row r="14" s="92" customFormat="1" ht="24" customHeight="1" spans="1:14">
      <c r="A14" s="113" t="s">
        <v>565</v>
      </c>
      <c r="B14" s="110">
        <v>10076</v>
      </c>
      <c r="C14" s="116">
        <v>4267</v>
      </c>
      <c r="D14" s="116">
        <v>5809</v>
      </c>
      <c r="E14" s="110">
        <v>10076</v>
      </c>
      <c r="F14" s="116">
        <v>4267</v>
      </c>
      <c r="G14" s="116">
        <v>5809</v>
      </c>
      <c r="H14" s="112"/>
      <c r="I14" s="110"/>
      <c r="J14" s="110"/>
      <c r="K14" s="110"/>
      <c r="L14" s="110"/>
      <c r="M14" s="110"/>
      <c r="N14" s="110"/>
    </row>
    <row r="15" s="92" customFormat="1" ht="24" customHeight="1" spans="1:14">
      <c r="A15" s="113" t="s">
        <v>566</v>
      </c>
      <c r="B15" s="110">
        <v>31979</v>
      </c>
      <c r="C15" s="110">
        <v>27371</v>
      </c>
      <c r="D15" s="110">
        <v>4608</v>
      </c>
      <c r="E15" s="110">
        <v>22556.84</v>
      </c>
      <c r="F15" s="110">
        <v>21655.26</v>
      </c>
      <c r="G15" s="110">
        <v>901.58</v>
      </c>
      <c r="H15" s="114" t="s">
        <v>567</v>
      </c>
      <c r="I15" s="110">
        <v>3740</v>
      </c>
      <c r="J15" s="119">
        <v>2245</v>
      </c>
      <c r="K15" s="119">
        <v>1495</v>
      </c>
      <c r="L15" s="110">
        <v>3740</v>
      </c>
      <c r="M15" s="124">
        <v>2245</v>
      </c>
      <c r="N15" s="124">
        <v>1495</v>
      </c>
    </row>
    <row r="16" s="92" customFormat="1" ht="24" customHeight="1" spans="1:14">
      <c r="A16" s="113" t="s">
        <v>568</v>
      </c>
      <c r="B16" s="110">
        <v>0</v>
      </c>
      <c r="C16" s="110">
        <v>0</v>
      </c>
      <c r="D16" s="110">
        <v>0</v>
      </c>
      <c r="E16" s="110">
        <v>0</v>
      </c>
      <c r="F16" s="110">
        <v>0</v>
      </c>
      <c r="G16" s="110">
        <v>0</v>
      </c>
      <c r="H16" s="114" t="s">
        <v>569</v>
      </c>
      <c r="I16" s="110">
        <v>0</v>
      </c>
      <c r="J16" s="110">
        <v>6165</v>
      </c>
      <c r="K16" s="110">
        <v>-6165</v>
      </c>
      <c r="L16" s="110">
        <v>0</v>
      </c>
      <c r="M16" s="110">
        <v>13626.174316</v>
      </c>
      <c r="N16" s="110">
        <v>-13626.174316</v>
      </c>
    </row>
    <row r="17" s="92" customFormat="1" ht="24" customHeight="1" spans="1:14">
      <c r="A17" s="113" t="s">
        <v>570</v>
      </c>
      <c r="B17" s="110">
        <v>4188</v>
      </c>
      <c r="C17" s="110">
        <v>4188</v>
      </c>
      <c r="D17" s="110">
        <v>0</v>
      </c>
      <c r="E17" s="110">
        <v>8540</v>
      </c>
      <c r="F17" s="110">
        <v>8200</v>
      </c>
      <c r="G17" s="110">
        <v>340</v>
      </c>
      <c r="H17" s="118" t="s">
        <v>571</v>
      </c>
      <c r="I17" s="110">
        <v>0</v>
      </c>
      <c r="J17" s="110">
        <v>6165</v>
      </c>
      <c r="K17" s="110">
        <v>-6165</v>
      </c>
      <c r="L17" s="110">
        <v>0</v>
      </c>
      <c r="M17" s="110">
        <v>13626.174316</v>
      </c>
      <c r="N17" s="110">
        <v>-13626.174316</v>
      </c>
    </row>
    <row r="18" s="92" customFormat="1" ht="24" customHeight="1" spans="1:14">
      <c r="A18" s="113" t="s">
        <v>572</v>
      </c>
      <c r="B18" s="110">
        <v>27791</v>
      </c>
      <c r="C18" s="110">
        <v>23183</v>
      </c>
      <c r="D18" s="110">
        <v>4608</v>
      </c>
      <c r="E18" s="110">
        <v>14016.84</v>
      </c>
      <c r="F18" s="110">
        <v>13455.26</v>
      </c>
      <c r="G18" s="110">
        <v>561.58</v>
      </c>
      <c r="H18" s="117"/>
      <c r="I18" s="110"/>
      <c r="J18" s="110"/>
      <c r="K18" s="110"/>
      <c r="L18" s="110"/>
      <c r="M18" s="120"/>
      <c r="N18" s="120"/>
    </row>
    <row r="19" s="92" customFormat="1" ht="24" customHeight="1" spans="1:14">
      <c r="A19" s="113" t="s">
        <v>573</v>
      </c>
      <c r="B19" s="110">
        <v>0</v>
      </c>
      <c r="C19" s="110">
        <v>0</v>
      </c>
      <c r="D19" s="110">
        <v>0</v>
      </c>
      <c r="E19" s="110">
        <v>0</v>
      </c>
      <c r="F19" s="110">
        <v>0</v>
      </c>
      <c r="G19" s="110">
        <v>0</v>
      </c>
      <c r="H19" s="117"/>
      <c r="I19" s="110"/>
      <c r="J19" s="110"/>
      <c r="K19" s="110"/>
      <c r="L19" s="110"/>
      <c r="M19" s="120"/>
      <c r="N19" s="120"/>
    </row>
    <row r="20" s="92" customFormat="1" ht="24" customHeight="1" spans="1:14">
      <c r="A20" s="113" t="s">
        <v>574</v>
      </c>
      <c r="B20" s="110">
        <v>1965</v>
      </c>
      <c r="C20" s="110">
        <v>1965</v>
      </c>
      <c r="D20" s="110">
        <v>0</v>
      </c>
      <c r="E20" s="110">
        <v>0</v>
      </c>
      <c r="F20" s="110">
        <v>0</v>
      </c>
      <c r="G20" s="110">
        <v>0</v>
      </c>
      <c r="H20" s="114" t="s">
        <v>575</v>
      </c>
      <c r="I20" s="110">
        <v>0</v>
      </c>
      <c r="J20" s="110"/>
      <c r="K20" s="110">
        <v>0</v>
      </c>
      <c r="L20" s="110">
        <v>0</v>
      </c>
      <c r="M20" s="110">
        <v>0</v>
      </c>
      <c r="N20" s="110">
        <v>0</v>
      </c>
    </row>
    <row r="21" s="92" customFormat="1" ht="24" customHeight="1" spans="1:14">
      <c r="A21" s="113" t="s">
        <v>576</v>
      </c>
      <c r="B21" s="110">
        <v>1965</v>
      </c>
      <c r="C21" s="119">
        <v>1965</v>
      </c>
      <c r="D21" s="119">
        <v>0</v>
      </c>
      <c r="E21" s="110">
        <v>0</v>
      </c>
      <c r="F21" s="119">
        <v>0</v>
      </c>
      <c r="G21" s="110">
        <v>0</v>
      </c>
      <c r="H21" s="114" t="s">
        <v>577</v>
      </c>
      <c r="I21" s="110">
        <v>0</v>
      </c>
      <c r="J21" s="110">
        <v>0</v>
      </c>
      <c r="K21" s="110">
        <v>0</v>
      </c>
      <c r="L21" s="110">
        <v>0</v>
      </c>
      <c r="M21" s="110">
        <v>0</v>
      </c>
      <c r="N21" s="110">
        <v>0</v>
      </c>
    </row>
    <row r="22" s="92" customFormat="1" ht="24" customHeight="1" spans="1:14">
      <c r="A22" s="113" t="s">
        <v>578</v>
      </c>
      <c r="B22" s="110">
        <v>0</v>
      </c>
      <c r="C22" s="110">
        <v>0</v>
      </c>
      <c r="D22" s="110">
        <v>0</v>
      </c>
      <c r="E22" s="110">
        <v>0</v>
      </c>
      <c r="F22" s="110">
        <v>0</v>
      </c>
      <c r="G22" s="110">
        <v>0</v>
      </c>
      <c r="H22" s="114" t="s">
        <v>579</v>
      </c>
      <c r="I22" s="110">
        <v>0</v>
      </c>
      <c r="J22" s="110">
        <v>0</v>
      </c>
      <c r="K22" s="110">
        <v>0</v>
      </c>
      <c r="L22" s="110">
        <v>0</v>
      </c>
      <c r="M22" s="110">
        <v>0</v>
      </c>
      <c r="N22" s="110">
        <v>0</v>
      </c>
    </row>
    <row r="23" s="92" customFormat="1" ht="24" customHeight="1" spans="1:14">
      <c r="A23" s="113" t="s">
        <v>580</v>
      </c>
      <c r="B23" s="110">
        <v>42070</v>
      </c>
      <c r="C23" s="110">
        <v>42070</v>
      </c>
      <c r="D23" s="110">
        <v>0</v>
      </c>
      <c r="E23" s="110">
        <v>40684.216232</v>
      </c>
      <c r="F23" s="119">
        <v>40684.216232</v>
      </c>
      <c r="G23" s="110">
        <v>0</v>
      </c>
      <c r="H23" s="114" t="s">
        <v>581</v>
      </c>
      <c r="I23" s="110">
        <v>0</v>
      </c>
      <c r="J23" s="110">
        <v>0</v>
      </c>
      <c r="K23" s="110">
        <v>0</v>
      </c>
      <c r="L23" s="110">
        <v>0</v>
      </c>
      <c r="M23" s="110">
        <v>0</v>
      </c>
      <c r="N23" s="110">
        <v>0</v>
      </c>
    </row>
    <row r="24" s="92" customFormat="1" ht="24" customHeight="1" spans="1:14">
      <c r="A24" s="113" t="s">
        <v>582</v>
      </c>
      <c r="B24" s="110">
        <v>7797</v>
      </c>
      <c r="C24" s="110">
        <v>3000</v>
      </c>
      <c r="D24" s="110">
        <v>4797</v>
      </c>
      <c r="E24" s="110">
        <v>11277</v>
      </c>
      <c r="F24" s="110">
        <v>10548</v>
      </c>
      <c r="G24" s="110">
        <v>729</v>
      </c>
      <c r="H24" s="114" t="s">
        <v>583</v>
      </c>
      <c r="I24" s="110">
        <v>4528</v>
      </c>
      <c r="J24" s="119">
        <v>3000</v>
      </c>
      <c r="K24" s="119">
        <v>1528</v>
      </c>
      <c r="L24" s="110">
        <v>14154</v>
      </c>
      <c r="M24" s="119">
        <v>11721</v>
      </c>
      <c r="N24" s="119">
        <v>2433</v>
      </c>
    </row>
    <row r="25" s="92" customFormat="1" ht="24" customHeight="1" spans="1:14">
      <c r="A25" s="113" t="s">
        <v>584</v>
      </c>
      <c r="B25" s="110">
        <v>0</v>
      </c>
      <c r="C25" s="110">
        <v>0</v>
      </c>
      <c r="D25" s="110">
        <v>0</v>
      </c>
      <c r="E25" s="110">
        <v>0</v>
      </c>
      <c r="F25" s="116">
        <v>0</v>
      </c>
      <c r="G25" s="110">
        <v>0</v>
      </c>
      <c r="H25" s="114" t="s">
        <v>585</v>
      </c>
      <c r="I25" s="110">
        <v>0</v>
      </c>
      <c r="J25" s="110">
        <v>0</v>
      </c>
      <c r="K25" s="110">
        <v>0</v>
      </c>
      <c r="L25" s="110">
        <v>0</v>
      </c>
      <c r="M25" s="110">
        <v>0</v>
      </c>
      <c r="N25" s="110">
        <v>0</v>
      </c>
    </row>
    <row r="26" s="92" customFormat="1" ht="24" customHeight="1" spans="1:14">
      <c r="A26" s="100" t="s">
        <v>586</v>
      </c>
      <c r="B26" s="120">
        <v>261426</v>
      </c>
      <c r="C26" s="120">
        <v>230734</v>
      </c>
      <c r="D26" s="120">
        <v>30692</v>
      </c>
      <c r="E26" s="120">
        <v>261682.056232</v>
      </c>
      <c r="F26" s="120">
        <v>239221.476232</v>
      </c>
      <c r="G26" s="120">
        <v>22460.58</v>
      </c>
      <c r="H26" s="121" t="s">
        <v>587</v>
      </c>
      <c r="I26" s="110">
        <v>261426</v>
      </c>
      <c r="J26" s="120">
        <v>230734</v>
      </c>
      <c r="K26" s="120">
        <v>30692</v>
      </c>
      <c r="L26" s="110">
        <v>261682.056232</v>
      </c>
      <c r="M26" s="120">
        <v>239221.476232</v>
      </c>
      <c r="N26" s="120">
        <v>22460.58</v>
      </c>
    </row>
    <row r="27" s="93" customFormat="1" ht="24" customHeight="1"/>
    <row r="28" s="93" customFormat="1" ht="24" customHeight="1"/>
    <row r="29" s="92" customFormat="1" ht="24" customHeight="1"/>
    <row r="30" s="92" customFormat="1" ht="18" customHeight="1"/>
    <row r="31" s="92" customFormat="1" ht="18" customHeight="1"/>
  </sheetData>
  <mergeCells count="7">
    <mergeCell ref="A1:N1"/>
    <mergeCell ref="B3:D3"/>
    <mergeCell ref="E3:G3"/>
    <mergeCell ref="I3:K3"/>
    <mergeCell ref="L3:N3"/>
    <mergeCell ref="A3:A4"/>
    <mergeCell ref="H3:H4"/>
  </mergeCells>
  <printOptions horizontalCentered="1"/>
  <pageMargins left="0.393055555555556" right="0.393055555555556" top="0.590277777777778" bottom="0.393055555555556" header="0.393055555555556" footer="0.196527777777778"/>
  <pageSetup paperSize="9" scale="83" firstPageNumber="18" orientation="landscape" useFirstPageNumber="1" horizontalDpi="600"/>
  <headerFooter>
    <oddHeader>&amp;L&amp;"黑体"&amp;12表四：</oddHeader>
    <oddFooter>&amp;C&amp;"黑体"&amp;10第 &amp;P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F1048512"/>
  <sheetViews>
    <sheetView showZeros="0" workbookViewId="0">
      <selection activeCell="G11" sqref="G11"/>
    </sheetView>
  </sheetViews>
  <sheetFormatPr defaultColWidth="16.875" defaultRowHeight="26.25" outlineLevelCol="5"/>
  <cols>
    <col min="1" max="1" width="16.875" style="73"/>
    <col min="2" max="2" width="30.625" style="74" customWidth="1"/>
    <col min="3" max="3" width="12.625" style="75" customWidth="1"/>
    <col min="4" max="5" width="12.625" style="76" customWidth="1"/>
    <col min="6" max="6" width="20.625" style="76" customWidth="1"/>
    <col min="7" max="16334" width="16.875" style="76"/>
  </cols>
  <sheetData>
    <row r="1" ht="32" customHeight="1" spans="1:6">
      <c r="A1" s="77" t="s">
        <v>588</v>
      </c>
      <c r="B1" s="77"/>
      <c r="C1" s="77"/>
      <c r="D1" s="77"/>
      <c r="E1" s="77"/>
      <c r="F1" s="77"/>
    </row>
    <row r="2" ht="18" customHeight="1" spans="2:6">
      <c r="B2" s="76"/>
      <c r="F2" s="78" t="s">
        <v>1</v>
      </c>
    </row>
    <row r="3" customFormat="1" ht="22.5" customHeight="1" spans="1:6">
      <c r="A3" s="79" t="s">
        <v>589</v>
      </c>
      <c r="B3" s="80" t="s">
        <v>590</v>
      </c>
      <c r="C3" s="80" t="s">
        <v>6</v>
      </c>
      <c r="D3" s="80" t="s">
        <v>7</v>
      </c>
      <c r="E3" s="80" t="s">
        <v>8</v>
      </c>
      <c r="F3" s="80" t="s">
        <v>591</v>
      </c>
    </row>
    <row r="4" customFormat="1" ht="22.5" customHeight="1" spans="1:6">
      <c r="A4" s="81" t="s">
        <v>592</v>
      </c>
      <c r="B4" s="82">
        <v>14016.84</v>
      </c>
      <c r="C4" s="83">
        <v>13455.26</v>
      </c>
      <c r="D4" s="83">
        <v>561.58</v>
      </c>
      <c r="E4" s="83"/>
      <c r="F4" s="84"/>
    </row>
    <row r="5" customFormat="1" ht="22.5" customHeight="1" spans="1:6">
      <c r="A5" s="85">
        <v>2013904</v>
      </c>
      <c r="B5" s="86" t="s">
        <v>593</v>
      </c>
      <c r="C5" s="87">
        <v>330</v>
      </c>
      <c r="D5" s="87"/>
      <c r="E5" s="88"/>
      <c r="F5" s="89"/>
    </row>
    <row r="6" customFormat="1" ht="22.5" customHeight="1" spans="1:6">
      <c r="A6" s="85">
        <v>2050201</v>
      </c>
      <c r="B6" s="86" t="s">
        <v>594</v>
      </c>
      <c r="C6" s="87">
        <v>5</v>
      </c>
      <c r="D6" s="87"/>
      <c r="E6" s="88"/>
      <c r="F6" s="89"/>
    </row>
    <row r="7" customFormat="1" ht="22.5" customHeight="1" spans="1:6">
      <c r="A7" s="85">
        <v>2050202</v>
      </c>
      <c r="B7" s="86" t="s">
        <v>595</v>
      </c>
      <c r="C7" s="87">
        <v>609.2</v>
      </c>
      <c r="D7" s="87">
        <v>119.94</v>
      </c>
      <c r="E7" s="88"/>
      <c r="F7" s="90"/>
    </row>
    <row r="8" customFormat="1" ht="22.5" customHeight="1" spans="1:6">
      <c r="A8" s="85">
        <v>2050203</v>
      </c>
      <c r="B8" s="86" t="s">
        <v>596</v>
      </c>
      <c r="C8" s="87">
        <v>122.58</v>
      </c>
      <c r="D8" s="87"/>
      <c r="E8" s="88"/>
      <c r="F8" s="89"/>
    </row>
    <row r="9" customFormat="1" ht="22.5" customHeight="1" spans="1:6">
      <c r="A9" s="85">
        <v>2050203</v>
      </c>
      <c r="B9" s="86" t="s">
        <v>595</v>
      </c>
      <c r="C9" s="87">
        <v>384.08</v>
      </c>
      <c r="D9" s="87">
        <v>71.14</v>
      </c>
      <c r="E9" s="88"/>
      <c r="F9" s="89"/>
    </row>
    <row r="10" customFormat="1" ht="22.5" customHeight="1" spans="1:6">
      <c r="A10" s="85">
        <v>2070104</v>
      </c>
      <c r="B10" s="86" t="s">
        <v>597</v>
      </c>
      <c r="C10" s="87">
        <v>42</v>
      </c>
      <c r="D10" s="87"/>
      <c r="E10" s="88"/>
      <c r="F10" s="89"/>
    </row>
    <row r="11" customFormat="1" ht="22.5" customHeight="1" spans="1:6">
      <c r="A11" s="85">
        <v>2070899</v>
      </c>
      <c r="B11" s="86" t="s">
        <v>598</v>
      </c>
      <c r="C11" s="87">
        <v>49.5</v>
      </c>
      <c r="D11" s="87"/>
      <c r="E11" s="88"/>
      <c r="F11" s="89"/>
    </row>
    <row r="12" customFormat="1" ht="22.5" customHeight="1" spans="1:6">
      <c r="A12" s="85">
        <v>2080199</v>
      </c>
      <c r="B12" s="86" t="s">
        <v>599</v>
      </c>
      <c r="C12" s="87">
        <v>83.6</v>
      </c>
      <c r="D12" s="87"/>
      <c r="E12" s="88"/>
      <c r="F12" s="89"/>
    </row>
    <row r="13" customFormat="1" ht="22.5" customHeight="1" spans="1:6">
      <c r="A13" s="85">
        <v>2080507</v>
      </c>
      <c r="B13" s="86" t="s">
        <v>600</v>
      </c>
      <c r="C13" s="87">
        <v>500</v>
      </c>
      <c r="D13" s="87">
        <v>260</v>
      </c>
      <c r="E13" s="88"/>
      <c r="F13" s="89"/>
    </row>
    <row r="14" customFormat="1" ht="22.5" customHeight="1" spans="1:6">
      <c r="A14" s="85">
        <v>2080799</v>
      </c>
      <c r="B14" s="86" t="s">
        <v>601</v>
      </c>
      <c r="C14" s="87">
        <v>1939</v>
      </c>
      <c r="D14" s="87"/>
      <c r="E14" s="88"/>
      <c r="F14" s="89"/>
    </row>
    <row r="15" customFormat="1" ht="22.5" customHeight="1" spans="1:6">
      <c r="A15" s="85">
        <v>2080805</v>
      </c>
      <c r="B15" s="86" t="s">
        <v>602</v>
      </c>
      <c r="C15" s="87">
        <v>260</v>
      </c>
      <c r="D15" s="87"/>
      <c r="E15" s="88"/>
      <c r="F15" s="89"/>
    </row>
    <row r="16" customFormat="1" ht="22.5" customHeight="1" spans="1:6">
      <c r="A16" s="85">
        <v>2080899</v>
      </c>
      <c r="B16" s="86" t="s">
        <v>603</v>
      </c>
      <c r="C16" s="87">
        <v>500</v>
      </c>
      <c r="D16" s="87"/>
      <c r="E16" s="88"/>
      <c r="F16" s="89"/>
    </row>
    <row r="17" customFormat="1" ht="22.5" customHeight="1" spans="1:6">
      <c r="A17" s="85">
        <v>2080901</v>
      </c>
      <c r="B17" s="86" t="s">
        <v>604</v>
      </c>
      <c r="C17" s="87">
        <v>48</v>
      </c>
      <c r="D17" s="87"/>
      <c r="E17" s="88"/>
      <c r="F17" s="89"/>
    </row>
    <row r="18" customFormat="1" ht="22.5" customHeight="1" spans="1:6">
      <c r="A18" s="85">
        <v>2081002</v>
      </c>
      <c r="B18" s="86" t="s">
        <v>605</v>
      </c>
      <c r="C18" s="87">
        <v>20</v>
      </c>
      <c r="D18" s="87"/>
      <c r="E18" s="88"/>
      <c r="F18" s="89"/>
    </row>
    <row r="19" customFormat="1" ht="22.5" customHeight="1" spans="1:6">
      <c r="A19" s="85">
        <v>2081199</v>
      </c>
      <c r="B19" s="86" t="s">
        <v>606</v>
      </c>
      <c r="C19" s="87">
        <v>212</v>
      </c>
      <c r="D19" s="87"/>
      <c r="E19" s="88"/>
      <c r="F19" s="89"/>
    </row>
    <row r="20" customFormat="1" ht="22.5" customHeight="1" spans="1:6">
      <c r="A20" s="85">
        <v>2081199</v>
      </c>
      <c r="B20" s="86" t="s">
        <v>607</v>
      </c>
      <c r="C20" s="87">
        <v>180</v>
      </c>
      <c r="D20" s="87"/>
      <c r="E20" s="88"/>
      <c r="F20" s="89"/>
    </row>
    <row r="21" customFormat="1" ht="22.5" customHeight="1" spans="1:6">
      <c r="A21" s="85">
        <v>2081902</v>
      </c>
      <c r="B21" s="86" t="s">
        <v>608</v>
      </c>
      <c r="C21" s="87">
        <v>4800</v>
      </c>
      <c r="D21" s="87"/>
      <c r="E21" s="88"/>
      <c r="F21" s="89"/>
    </row>
    <row r="22" customFormat="1" ht="22.5" customHeight="1" spans="1:6">
      <c r="A22" s="85">
        <v>2082602</v>
      </c>
      <c r="B22" s="86" t="s">
        <v>609</v>
      </c>
      <c r="C22" s="87"/>
      <c r="D22" s="87">
        <v>110.5</v>
      </c>
      <c r="E22" s="88"/>
      <c r="F22" s="91"/>
    </row>
    <row r="23" customFormat="1" ht="22.5" customHeight="1" spans="1:6">
      <c r="A23" s="85">
        <v>2100408</v>
      </c>
      <c r="B23" s="86" t="s">
        <v>610</v>
      </c>
      <c r="C23" s="87">
        <v>350</v>
      </c>
      <c r="D23" s="87"/>
      <c r="E23" s="88"/>
      <c r="F23" s="91"/>
    </row>
    <row r="24" customFormat="1" ht="22.5" customHeight="1" spans="1:6">
      <c r="A24" s="85">
        <v>2100499</v>
      </c>
      <c r="B24" s="86" t="s">
        <v>611</v>
      </c>
      <c r="C24" s="87">
        <v>5</v>
      </c>
      <c r="D24" s="87"/>
      <c r="E24" s="88"/>
      <c r="F24" s="91"/>
    </row>
    <row r="25" customFormat="1" ht="22.5" customHeight="1" spans="1:6">
      <c r="A25" s="85">
        <v>2100717</v>
      </c>
      <c r="B25" s="86" t="s">
        <v>612</v>
      </c>
      <c r="C25" s="87">
        <v>130</v>
      </c>
      <c r="D25" s="87"/>
      <c r="E25" s="88"/>
      <c r="F25" s="91"/>
    </row>
    <row r="26" customFormat="1" ht="22.5" customHeight="1" spans="1:6">
      <c r="A26" s="85">
        <v>2101301</v>
      </c>
      <c r="B26" s="86" t="s">
        <v>613</v>
      </c>
      <c r="C26" s="87">
        <v>440</v>
      </c>
      <c r="D26" s="87"/>
      <c r="E26" s="88"/>
      <c r="F26" s="91"/>
    </row>
    <row r="27" customFormat="1" ht="22.5" customHeight="1" spans="1:6">
      <c r="A27" s="85">
        <v>2101401</v>
      </c>
      <c r="B27" s="86" t="s">
        <v>614</v>
      </c>
      <c r="C27" s="87">
        <v>25</v>
      </c>
      <c r="D27" s="87"/>
      <c r="E27" s="88"/>
      <c r="F27" s="91"/>
    </row>
    <row r="28" customFormat="1" ht="22.5" customHeight="1" spans="1:6">
      <c r="A28" s="85">
        <v>2111201</v>
      </c>
      <c r="B28" s="86" t="s">
        <v>615</v>
      </c>
      <c r="C28" s="87">
        <v>103</v>
      </c>
      <c r="D28" s="87"/>
      <c r="E28" s="88"/>
      <c r="F28" s="91"/>
    </row>
    <row r="29" customFormat="1" ht="22.5" customHeight="1" spans="1:6">
      <c r="A29" s="85">
        <v>2130504</v>
      </c>
      <c r="B29" s="86" t="s">
        <v>616</v>
      </c>
      <c r="C29" s="87">
        <v>400</v>
      </c>
      <c r="D29" s="87"/>
      <c r="E29" s="88"/>
      <c r="F29" s="91"/>
    </row>
    <row r="30" customFormat="1" ht="22.5" customHeight="1" spans="1:6">
      <c r="A30" s="85">
        <v>2130507</v>
      </c>
      <c r="B30" s="86" t="s">
        <v>617</v>
      </c>
      <c r="C30" s="87">
        <v>75</v>
      </c>
      <c r="D30" s="87"/>
      <c r="E30" s="88"/>
      <c r="F30" s="91"/>
    </row>
    <row r="31" customFormat="1" ht="22.5" customHeight="1" spans="1:6">
      <c r="A31" s="85">
        <v>2130599</v>
      </c>
      <c r="B31" s="86" t="s">
        <v>618</v>
      </c>
      <c r="C31" s="87">
        <v>320</v>
      </c>
      <c r="D31" s="87"/>
      <c r="E31" s="88"/>
      <c r="F31" s="91"/>
    </row>
    <row r="32" customFormat="1" ht="22.5" customHeight="1" spans="1:6">
      <c r="A32" s="85">
        <v>2130599</v>
      </c>
      <c r="B32" s="86" t="s">
        <v>619</v>
      </c>
      <c r="C32" s="87">
        <v>1500</v>
      </c>
      <c r="D32" s="87"/>
      <c r="E32" s="88"/>
      <c r="F32" s="91"/>
    </row>
    <row r="33" customFormat="1" ht="22.5" customHeight="1" spans="1:6">
      <c r="A33" s="85">
        <v>2130705</v>
      </c>
      <c r="B33" s="86" t="s">
        <v>620</v>
      </c>
      <c r="C33" s="87">
        <v>19.6</v>
      </c>
      <c r="D33" s="87"/>
      <c r="E33" s="88"/>
      <c r="F33" s="91"/>
    </row>
    <row r="34" customFormat="1" ht="22.5" customHeight="1" spans="1:6">
      <c r="A34" s="85">
        <v>2130799</v>
      </c>
      <c r="B34" s="86" t="s">
        <v>621</v>
      </c>
      <c r="C34" s="87">
        <v>2.7</v>
      </c>
      <c r="D34" s="87"/>
      <c r="E34" s="88"/>
      <c r="F34" s="91"/>
    </row>
    <row r="1047776" spans="2:2">
      <c r="B1047776" s="76"/>
    </row>
    <row r="1047777" spans="2:2">
      <c r="B1047777" s="76"/>
    </row>
    <row r="1047778" spans="2:2">
      <c r="B1047778" s="76"/>
    </row>
    <row r="1047779" spans="2:2">
      <c r="B1047779" s="76"/>
    </row>
    <row r="1047780" spans="2:2">
      <c r="B1047780" s="76"/>
    </row>
    <row r="1047781" spans="2:2">
      <c r="B1047781" s="76"/>
    </row>
    <row r="1047782" spans="2:2">
      <c r="B1047782" s="76"/>
    </row>
    <row r="1047783" spans="2:2">
      <c r="B1047783" s="76"/>
    </row>
    <row r="1047784" spans="2:2">
      <c r="B1047784" s="76"/>
    </row>
    <row r="1047785" spans="2:2">
      <c r="B1047785" s="76"/>
    </row>
    <row r="1047786" spans="2:2">
      <c r="B1047786" s="76"/>
    </row>
    <row r="1047787" spans="2:2">
      <c r="B1047787" s="76"/>
    </row>
    <row r="1047788" spans="2:2">
      <c r="B1047788" s="76"/>
    </row>
    <row r="1047789" spans="2:2">
      <c r="B1047789" s="76"/>
    </row>
    <row r="1047790" spans="2:2">
      <c r="B1047790" s="76"/>
    </row>
    <row r="1047791" spans="2:2">
      <c r="B1047791" s="76"/>
    </row>
    <row r="1047792" spans="2:2">
      <c r="B1047792" s="76"/>
    </row>
    <row r="1047793" spans="2:2">
      <c r="B1047793" s="76"/>
    </row>
    <row r="1047794" spans="2:2">
      <c r="B1047794" s="76"/>
    </row>
    <row r="1047795" spans="2:2">
      <c r="B1047795" s="76"/>
    </row>
    <row r="1047796" spans="2:2">
      <c r="B1047796" s="76"/>
    </row>
    <row r="1047797" spans="2:2">
      <c r="B1047797" s="76"/>
    </row>
    <row r="1047798" spans="2:2">
      <c r="B1047798" s="76"/>
    </row>
    <row r="1047799" spans="2:2">
      <c r="B1047799" s="76"/>
    </row>
    <row r="1047800" spans="2:2">
      <c r="B1047800" s="76"/>
    </row>
    <row r="1047801" spans="2:2">
      <c r="B1047801" s="76"/>
    </row>
    <row r="1047802" spans="2:2">
      <c r="B1047802" s="76"/>
    </row>
    <row r="1047803" spans="2:2">
      <c r="B1047803" s="76"/>
    </row>
    <row r="1047804" spans="2:2">
      <c r="B1047804" s="76"/>
    </row>
    <row r="1047805" spans="2:2">
      <c r="B1047805" s="76"/>
    </row>
    <row r="1047806" spans="2:2">
      <c r="B1047806" s="76"/>
    </row>
    <row r="1047807" spans="2:2">
      <c r="B1047807" s="76"/>
    </row>
    <row r="1047808" spans="2:2">
      <c r="B1047808" s="76"/>
    </row>
    <row r="1047809" spans="2:2">
      <c r="B1047809" s="76"/>
    </row>
    <row r="1047810" spans="2:2">
      <c r="B1047810" s="76"/>
    </row>
    <row r="1047811" spans="2:2">
      <c r="B1047811" s="76"/>
    </row>
    <row r="1047812" spans="2:2">
      <c r="B1047812" s="76"/>
    </row>
    <row r="1047813" spans="2:2">
      <c r="B1047813" s="76"/>
    </row>
    <row r="1047814" spans="2:2">
      <c r="B1047814" s="76"/>
    </row>
    <row r="1047815" spans="2:2">
      <c r="B1047815" s="76"/>
    </row>
    <row r="1047816" spans="2:2">
      <c r="B1047816" s="76"/>
    </row>
    <row r="1047817" spans="2:2">
      <c r="B1047817" s="76"/>
    </row>
    <row r="1047818" spans="2:2">
      <c r="B1047818" s="76"/>
    </row>
    <row r="1047819" spans="2:2">
      <c r="B1047819" s="76"/>
    </row>
    <row r="1047820" spans="2:2">
      <c r="B1047820" s="76"/>
    </row>
    <row r="1047821" spans="2:2">
      <c r="B1047821" s="76"/>
    </row>
    <row r="1047822" spans="2:2">
      <c r="B1047822" s="76"/>
    </row>
    <row r="1047823" spans="2:2">
      <c r="B1047823" s="76"/>
    </row>
    <row r="1047824" spans="2:2">
      <c r="B1047824" s="76"/>
    </row>
    <row r="1047825" spans="2:2">
      <c r="B1047825" s="76"/>
    </row>
    <row r="1047826" spans="2:2">
      <c r="B1047826" s="76"/>
    </row>
    <row r="1047827" spans="2:2">
      <c r="B1047827" s="76"/>
    </row>
    <row r="1047828" spans="2:2">
      <c r="B1047828" s="76"/>
    </row>
    <row r="1047829" spans="2:2">
      <c r="B1047829" s="76"/>
    </row>
    <row r="1047830" spans="2:2">
      <c r="B1047830" s="76"/>
    </row>
    <row r="1047831" spans="2:2">
      <c r="B1047831" s="76"/>
    </row>
    <row r="1047832" spans="2:2">
      <c r="B1047832" s="76"/>
    </row>
    <row r="1047833" spans="2:2">
      <c r="B1047833" s="76"/>
    </row>
    <row r="1047834" spans="2:2">
      <c r="B1047834" s="76"/>
    </row>
    <row r="1047835" spans="2:2">
      <c r="B1047835" s="76"/>
    </row>
    <row r="1047836" spans="2:2">
      <c r="B1047836" s="76"/>
    </row>
    <row r="1047837" spans="2:2">
      <c r="B1047837" s="76"/>
    </row>
    <row r="1047838" spans="2:2">
      <c r="B1047838" s="76"/>
    </row>
    <row r="1047839" spans="2:2">
      <c r="B1047839" s="76"/>
    </row>
    <row r="1047840" spans="2:2">
      <c r="B1047840" s="76"/>
    </row>
    <row r="1047841" spans="2:2">
      <c r="B1047841" s="76"/>
    </row>
    <row r="1047842" spans="2:2">
      <c r="B1047842" s="76"/>
    </row>
    <row r="1047843" spans="2:2">
      <c r="B1047843" s="76"/>
    </row>
    <row r="1047844" spans="2:2">
      <c r="B1047844" s="76"/>
    </row>
    <row r="1047845" spans="2:2">
      <c r="B1047845" s="76"/>
    </row>
    <row r="1047846" spans="2:2">
      <c r="B1047846" s="76"/>
    </row>
    <row r="1047847" spans="2:2">
      <c r="B1047847" s="76"/>
    </row>
    <row r="1047848" spans="2:2">
      <c r="B1047848" s="76"/>
    </row>
    <row r="1047849" spans="2:2">
      <c r="B1047849" s="76"/>
    </row>
    <row r="1047850" spans="2:2">
      <c r="B1047850" s="76"/>
    </row>
    <row r="1047851" spans="2:2">
      <c r="B1047851" s="76"/>
    </row>
    <row r="1047852" spans="2:2">
      <c r="B1047852" s="76"/>
    </row>
    <row r="1047853" spans="2:2">
      <c r="B1047853" s="76"/>
    </row>
    <row r="1047854" spans="2:2">
      <c r="B1047854" s="76"/>
    </row>
    <row r="1047855" spans="2:2">
      <c r="B1047855" s="76"/>
    </row>
    <row r="1047856" spans="2:2">
      <c r="B1047856" s="76"/>
    </row>
    <row r="1047857" spans="2:2">
      <c r="B1047857" s="76"/>
    </row>
    <row r="1047858" spans="2:2">
      <c r="B1047858" s="76"/>
    </row>
    <row r="1047859" spans="2:2">
      <c r="B1047859" s="76"/>
    </row>
    <row r="1047860" spans="2:2">
      <c r="B1047860" s="76"/>
    </row>
    <row r="1047861" spans="2:2">
      <c r="B1047861" s="76"/>
    </row>
    <row r="1047862" spans="2:2">
      <c r="B1047862" s="76"/>
    </row>
    <row r="1047863" spans="2:2">
      <c r="B1047863" s="76"/>
    </row>
    <row r="1047864" spans="2:2">
      <c r="B1047864" s="76"/>
    </row>
    <row r="1047865" spans="2:2">
      <c r="B1047865" s="76"/>
    </row>
    <row r="1047866" spans="2:2">
      <c r="B1047866" s="76"/>
    </row>
    <row r="1047867" spans="2:2">
      <c r="B1047867" s="76"/>
    </row>
    <row r="1047868" spans="2:2">
      <c r="B1047868" s="76"/>
    </row>
    <row r="1047869" spans="2:2">
      <c r="B1047869" s="76"/>
    </row>
    <row r="1047870" spans="2:2">
      <c r="B1047870" s="76"/>
    </row>
    <row r="1047871" spans="2:2">
      <c r="B1047871" s="76"/>
    </row>
    <row r="1047872" spans="2:2">
      <c r="B1047872" s="76"/>
    </row>
    <row r="1047873" spans="2:2">
      <c r="B1047873" s="76"/>
    </row>
    <row r="1047874" spans="2:2">
      <c r="B1047874" s="76"/>
    </row>
    <row r="1047875" spans="2:2">
      <c r="B1047875" s="76"/>
    </row>
    <row r="1047876" spans="2:2">
      <c r="B1047876" s="76"/>
    </row>
    <row r="1047877" spans="2:2">
      <c r="B1047877" s="76"/>
    </row>
    <row r="1047878" spans="2:2">
      <c r="B1047878" s="76"/>
    </row>
    <row r="1047879" spans="2:2">
      <c r="B1047879" s="76"/>
    </row>
    <row r="1047880" spans="2:2">
      <c r="B1047880" s="76"/>
    </row>
    <row r="1047881" spans="2:2">
      <c r="B1047881" s="76"/>
    </row>
    <row r="1047882" spans="2:2">
      <c r="B1047882" s="76"/>
    </row>
    <row r="1047883" spans="2:2">
      <c r="B1047883" s="76"/>
    </row>
    <row r="1047884" spans="2:2">
      <c r="B1047884" s="76"/>
    </row>
    <row r="1047885" spans="2:2">
      <c r="B1047885" s="76"/>
    </row>
    <row r="1047886" spans="2:2">
      <c r="B1047886" s="76"/>
    </row>
    <row r="1047887" spans="2:2">
      <c r="B1047887" s="76"/>
    </row>
    <row r="1047888" spans="2:2">
      <c r="B1047888" s="76"/>
    </row>
    <row r="1047889" spans="2:2">
      <c r="B1047889" s="76"/>
    </row>
    <row r="1047890" spans="2:2">
      <c r="B1047890" s="76"/>
    </row>
    <row r="1047891" spans="2:2">
      <c r="B1047891" s="76"/>
    </row>
    <row r="1047892" spans="2:2">
      <c r="B1047892" s="76"/>
    </row>
    <row r="1047893" spans="2:2">
      <c r="B1047893" s="76"/>
    </row>
    <row r="1047894" spans="2:2">
      <c r="B1047894" s="76"/>
    </row>
    <row r="1047895" spans="2:2">
      <c r="B1047895" s="76"/>
    </row>
    <row r="1047896" spans="2:2">
      <c r="B1047896" s="76"/>
    </row>
    <row r="1047897" spans="2:2">
      <c r="B1047897" s="76"/>
    </row>
    <row r="1047898" spans="2:2">
      <c r="B1047898" s="76"/>
    </row>
    <row r="1047899" spans="2:2">
      <c r="B1047899" s="76"/>
    </row>
    <row r="1047900" spans="2:2">
      <c r="B1047900" s="76"/>
    </row>
    <row r="1047901" spans="2:2">
      <c r="B1047901" s="76"/>
    </row>
    <row r="1047902" spans="2:2">
      <c r="B1047902" s="76"/>
    </row>
    <row r="1047903" spans="2:2">
      <c r="B1047903" s="76"/>
    </row>
    <row r="1047904" spans="2:2">
      <c r="B1047904" s="76"/>
    </row>
    <row r="1047905" spans="2:2">
      <c r="B1047905" s="76"/>
    </row>
    <row r="1047906" spans="2:2">
      <c r="B1047906" s="76"/>
    </row>
    <row r="1047907" spans="2:2">
      <c r="B1047907" s="76"/>
    </row>
    <row r="1047908" spans="2:2">
      <c r="B1047908" s="76"/>
    </row>
    <row r="1047909" spans="2:2">
      <c r="B1047909" s="76"/>
    </row>
    <row r="1047910" spans="2:2">
      <c r="B1047910" s="76"/>
    </row>
    <row r="1047911" spans="2:2">
      <c r="B1047911" s="76"/>
    </row>
    <row r="1047912" spans="2:2">
      <c r="B1047912" s="76"/>
    </row>
    <row r="1047913" spans="2:2">
      <c r="B1047913" s="76"/>
    </row>
    <row r="1047914" spans="2:2">
      <c r="B1047914" s="76"/>
    </row>
    <row r="1047915" spans="2:2">
      <c r="B1047915" s="76"/>
    </row>
    <row r="1047916" spans="2:2">
      <c r="B1047916" s="76"/>
    </row>
    <row r="1047917" spans="2:2">
      <c r="B1047917" s="76"/>
    </row>
    <row r="1047918" spans="2:2">
      <c r="B1047918" s="76"/>
    </row>
    <row r="1047919" spans="2:2">
      <c r="B1047919" s="76"/>
    </row>
    <row r="1047920" spans="2:2">
      <c r="B1047920" s="76"/>
    </row>
    <row r="1047921" spans="2:2">
      <c r="B1047921" s="76"/>
    </row>
    <row r="1047922" spans="2:2">
      <c r="B1047922" s="76"/>
    </row>
    <row r="1047923" spans="2:2">
      <c r="B1047923" s="76"/>
    </row>
    <row r="1047924" spans="2:2">
      <c r="B1047924" s="76"/>
    </row>
    <row r="1047925" spans="2:2">
      <c r="B1047925" s="76"/>
    </row>
    <row r="1047926" spans="2:2">
      <c r="B1047926" s="76"/>
    </row>
    <row r="1047927" spans="2:2">
      <c r="B1047927" s="76"/>
    </row>
    <row r="1047928" spans="2:2">
      <c r="B1047928" s="76"/>
    </row>
    <row r="1047929" spans="2:2">
      <c r="B1047929" s="76"/>
    </row>
    <row r="1047930" spans="2:2">
      <c r="B1047930" s="76"/>
    </row>
    <row r="1047931" spans="2:2">
      <c r="B1047931" s="76"/>
    </row>
    <row r="1047932" spans="2:2">
      <c r="B1047932" s="76"/>
    </row>
    <row r="1047933" spans="2:2">
      <c r="B1047933" s="76"/>
    </row>
    <row r="1047934" spans="2:2">
      <c r="B1047934" s="76"/>
    </row>
    <row r="1047935" spans="2:2">
      <c r="B1047935" s="76"/>
    </row>
    <row r="1047936" spans="2:2">
      <c r="B1047936" s="76"/>
    </row>
    <row r="1047937" spans="2:2">
      <c r="B1047937" s="76"/>
    </row>
    <row r="1047938" spans="2:2">
      <c r="B1047938" s="76"/>
    </row>
    <row r="1047939" spans="2:2">
      <c r="B1047939" s="76"/>
    </row>
    <row r="1047940" spans="2:2">
      <c r="B1047940" s="76"/>
    </row>
    <row r="1047941" spans="2:2">
      <c r="B1047941" s="76"/>
    </row>
    <row r="1047942" spans="2:2">
      <c r="B1047942" s="76"/>
    </row>
    <row r="1047943" spans="2:2">
      <c r="B1047943" s="76"/>
    </row>
    <row r="1047944" spans="2:2">
      <c r="B1047944" s="76"/>
    </row>
    <row r="1047945" spans="2:2">
      <c r="B1047945" s="76"/>
    </row>
    <row r="1047946" spans="2:2">
      <c r="B1047946" s="76"/>
    </row>
    <row r="1047947" spans="2:2">
      <c r="B1047947" s="76"/>
    </row>
    <row r="1047948" spans="2:2">
      <c r="B1047948" s="76"/>
    </row>
    <row r="1047949" spans="2:2">
      <c r="B1047949" s="76"/>
    </row>
    <row r="1047950" spans="2:2">
      <c r="B1047950" s="76"/>
    </row>
    <row r="1047951" spans="2:2">
      <c r="B1047951" s="76"/>
    </row>
    <row r="1047952" spans="2:2">
      <c r="B1047952" s="76"/>
    </row>
    <row r="1047953" spans="2:2">
      <c r="B1047953" s="76"/>
    </row>
    <row r="1047954" spans="2:2">
      <c r="B1047954" s="76"/>
    </row>
    <row r="1047955" spans="2:2">
      <c r="B1047955" s="76"/>
    </row>
    <row r="1047956" spans="2:2">
      <c r="B1047956" s="76"/>
    </row>
    <row r="1047957" spans="2:2">
      <c r="B1047957" s="76"/>
    </row>
    <row r="1047958" spans="2:2">
      <c r="B1047958" s="76"/>
    </row>
    <row r="1047959" spans="2:2">
      <c r="B1047959" s="76"/>
    </row>
    <row r="1047960" spans="2:2">
      <c r="B1047960" s="76"/>
    </row>
    <row r="1047961" spans="2:2">
      <c r="B1047961" s="76"/>
    </row>
    <row r="1047962" spans="2:2">
      <c r="B1047962" s="76"/>
    </row>
    <row r="1047963" spans="2:2">
      <c r="B1047963" s="76"/>
    </row>
    <row r="1047964" spans="2:2">
      <c r="B1047964" s="76"/>
    </row>
    <row r="1047965" spans="2:2">
      <c r="B1047965" s="76"/>
    </row>
    <row r="1047966" spans="2:2">
      <c r="B1047966" s="76"/>
    </row>
    <row r="1047967" spans="2:2">
      <c r="B1047967" s="76"/>
    </row>
    <row r="1047968" spans="2:2">
      <c r="B1047968" s="76"/>
    </row>
    <row r="1047969" spans="2:2">
      <c r="B1047969" s="76"/>
    </row>
    <row r="1047970" spans="2:2">
      <c r="B1047970" s="76"/>
    </row>
    <row r="1047971" spans="2:2">
      <c r="B1047971" s="76"/>
    </row>
    <row r="1047972" spans="2:2">
      <c r="B1047972" s="76"/>
    </row>
    <row r="1047973" spans="2:2">
      <c r="B1047973" s="76"/>
    </row>
    <row r="1047974" spans="2:2">
      <c r="B1047974" s="76"/>
    </row>
    <row r="1047975" spans="2:2">
      <c r="B1047975" s="76"/>
    </row>
    <row r="1047976" spans="2:2">
      <c r="B1047976" s="76"/>
    </row>
    <row r="1047977" spans="2:2">
      <c r="B1047977" s="76"/>
    </row>
    <row r="1047978" spans="2:2">
      <c r="B1047978" s="76"/>
    </row>
    <row r="1047979" spans="2:2">
      <c r="B1047979" s="76"/>
    </row>
    <row r="1047980" spans="2:2">
      <c r="B1047980" s="76"/>
    </row>
    <row r="1047981" spans="2:2">
      <c r="B1047981" s="76"/>
    </row>
    <row r="1047982" spans="2:2">
      <c r="B1047982" s="76"/>
    </row>
    <row r="1047983" spans="2:2">
      <c r="B1047983" s="76"/>
    </row>
    <row r="1047984" spans="2:2">
      <c r="B1047984" s="76"/>
    </row>
    <row r="1047985" spans="2:2">
      <c r="B1047985" s="76"/>
    </row>
    <row r="1047986" spans="2:2">
      <c r="B1047986" s="76"/>
    </row>
    <row r="1047987" spans="2:2">
      <c r="B1047987" s="76"/>
    </row>
    <row r="1047988" spans="2:2">
      <c r="B1047988" s="76"/>
    </row>
    <row r="1047989" spans="2:2">
      <c r="B1047989" s="76"/>
    </row>
    <row r="1047990" spans="2:2">
      <c r="B1047990" s="76"/>
    </row>
    <row r="1047991" spans="2:2">
      <c r="B1047991" s="76"/>
    </row>
    <row r="1047992" spans="2:2">
      <c r="B1047992" s="76"/>
    </row>
    <row r="1047993" spans="2:2">
      <c r="B1047993" s="76"/>
    </row>
    <row r="1047994" spans="2:2">
      <c r="B1047994" s="76"/>
    </row>
    <row r="1047995" spans="2:2">
      <c r="B1047995" s="76"/>
    </row>
    <row r="1047996" spans="2:2">
      <c r="B1047996" s="76"/>
    </row>
    <row r="1047997" spans="2:2">
      <c r="B1047997" s="76"/>
    </row>
    <row r="1047998" spans="2:2">
      <c r="B1047998" s="76"/>
    </row>
    <row r="1047999" spans="2:2">
      <c r="B1047999" s="76"/>
    </row>
    <row r="1048000" spans="2:2">
      <c r="B1048000" s="76"/>
    </row>
    <row r="1048001" spans="2:2">
      <c r="B1048001" s="76"/>
    </row>
    <row r="1048002" spans="2:2">
      <c r="B1048002" s="76"/>
    </row>
    <row r="1048003" spans="2:2">
      <c r="B1048003" s="76"/>
    </row>
    <row r="1048004" spans="2:2">
      <c r="B1048004" s="76"/>
    </row>
    <row r="1048005" spans="2:2">
      <c r="B1048005" s="76"/>
    </row>
    <row r="1048006" spans="2:2">
      <c r="B1048006" s="76"/>
    </row>
    <row r="1048007" spans="2:2">
      <c r="B1048007" s="76"/>
    </row>
    <row r="1048008" spans="2:2">
      <c r="B1048008" s="76"/>
    </row>
    <row r="1048009" spans="2:2">
      <c r="B1048009" s="76"/>
    </row>
    <row r="1048010" spans="2:2">
      <c r="B1048010" s="76"/>
    </row>
    <row r="1048011" spans="2:2">
      <c r="B1048011" s="76"/>
    </row>
    <row r="1048012" spans="2:2">
      <c r="B1048012" s="76"/>
    </row>
    <row r="1048013" spans="2:2">
      <c r="B1048013" s="76"/>
    </row>
    <row r="1048014" spans="2:2">
      <c r="B1048014" s="76"/>
    </row>
    <row r="1048015" spans="2:2">
      <c r="B1048015" s="76"/>
    </row>
    <row r="1048016" spans="2:2">
      <c r="B1048016" s="76"/>
    </row>
    <row r="1048017" spans="2:2">
      <c r="B1048017" s="76"/>
    </row>
    <row r="1048018" spans="2:2">
      <c r="B1048018" s="76"/>
    </row>
    <row r="1048019" spans="2:2">
      <c r="B1048019" s="76"/>
    </row>
    <row r="1048020" spans="2:2">
      <c r="B1048020" s="76"/>
    </row>
    <row r="1048021" spans="2:2">
      <c r="B1048021" s="76"/>
    </row>
    <row r="1048022" spans="2:2">
      <c r="B1048022" s="76"/>
    </row>
    <row r="1048023" spans="2:2">
      <c r="B1048023" s="76"/>
    </row>
    <row r="1048024" spans="2:2">
      <c r="B1048024" s="76"/>
    </row>
    <row r="1048025" spans="2:2">
      <c r="B1048025" s="76"/>
    </row>
    <row r="1048026" spans="2:2">
      <c r="B1048026" s="76"/>
    </row>
    <row r="1048027" spans="2:2">
      <c r="B1048027" s="76"/>
    </row>
    <row r="1048028" spans="2:2">
      <c r="B1048028" s="76"/>
    </row>
    <row r="1048029" spans="2:2">
      <c r="B1048029" s="76"/>
    </row>
    <row r="1048030" spans="2:2">
      <c r="B1048030" s="76"/>
    </row>
    <row r="1048031" spans="2:2">
      <c r="B1048031" s="76"/>
    </row>
    <row r="1048032" spans="2:2">
      <c r="B1048032" s="76"/>
    </row>
    <row r="1048033" spans="2:2">
      <c r="B1048033" s="76"/>
    </row>
    <row r="1048034" spans="2:2">
      <c r="B1048034" s="76"/>
    </row>
    <row r="1048035" spans="2:2">
      <c r="B1048035" s="76"/>
    </row>
    <row r="1048036" spans="2:2">
      <c r="B1048036" s="76"/>
    </row>
    <row r="1048037" spans="2:2">
      <c r="B1048037" s="76"/>
    </row>
    <row r="1048038" spans="2:2">
      <c r="B1048038" s="76"/>
    </row>
    <row r="1048039" spans="2:2">
      <c r="B1048039" s="76"/>
    </row>
    <row r="1048040" spans="2:2">
      <c r="B1048040" s="76"/>
    </row>
    <row r="1048041" spans="2:2">
      <c r="B1048041" s="76"/>
    </row>
    <row r="1048042" spans="2:2">
      <c r="B1048042" s="76"/>
    </row>
    <row r="1048043" spans="2:2">
      <c r="B1048043" s="76"/>
    </row>
    <row r="1048044" spans="2:2">
      <c r="B1048044" s="76"/>
    </row>
    <row r="1048045" spans="2:2">
      <c r="B1048045" s="76"/>
    </row>
    <row r="1048046" spans="2:2">
      <c r="B1048046" s="76"/>
    </row>
    <row r="1048047" spans="2:2">
      <c r="B1048047" s="76"/>
    </row>
    <row r="1048048" spans="2:2">
      <c r="B1048048" s="76"/>
    </row>
    <row r="1048049" spans="2:2">
      <c r="B1048049" s="76"/>
    </row>
    <row r="1048050" spans="2:2">
      <c r="B1048050" s="76"/>
    </row>
    <row r="1048051" spans="2:2">
      <c r="B1048051" s="76"/>
    </row>
    <row r="1048052" spans="2:2">
      <c r="B1048052" s="76"/>
    </row>
    <row r="1048053" spans="2:2">
      <c r="B1048053" s="76"/>
    </row>
    <row r="1048054" spans="2:2">
      <c r="B1048054" s="76"/>
    </row>
    <row r="1048055" spans="2:2">
      <c r="B1048055" s="76"/>
    </row>
    <row r="1048056" spans="2:2">
      <c r="B1048056" s="76"/>
    </row>
    <row r="1048057" spans="2:2">
      <c r="B1048057" s="76"/>
    </row>
    <row r="1048058" spans="2:2">
      <c r="B1048058" s="76"/>
    </row>
    <row r="1048059" spans="2:2">
      <c r="B1048059" s="76"/>
    </row>
    <row r="1048060" spans="2:2">
      <c r="B1048060" s="76"/>
    </row>
    <row r="1048061" spans="2:2">
      <c r="B1048061" s="76"/>
    </row>
    <row r="1048062" spans="2:2">
      <c r="B1048062" s="76"/>
    </row>
    <row r="1048063" spans="2:2">
      <c r="B1048063" s="76"/>
    </row>
    <row r="1048064" spans="2:2">
      <c r="B1048064" s="76"/>
    </row>
    <row r="1048065" spans="2:2">
      <c r="B1048065" s="76"/>
    </row>
    <row r="1048066" spans="2:2">
      <c r="B1048066" s="76"/>
    </row>
    <row r="1048067" spans="2:2">
      <c r="B1048067" s="76"/>
    </row>
    <row r="1048068" spans="2:2">
      <c r="B1048068" s="76"/>
    </row>
    <row r="1048069" spans="2:2">
      <c r="B1048069" s="76"/>
    </row>
    <row r="1048070" spans="2:2">
      <c r="B1048070" s="76"/>
    </row>
    <row r="1048071" spans="2:2">
      <c r="B1048071" s="76"/>
    </row>
    <row r="1048072" spans="2:2">
      <c r="B1048072" s="76"/>
    </row>
    <row r="1048073" spans="2:2">
      <c r="B1048073" s="76"/>
    </row>
    <row r="1048074" spans="2:2">
      <c r="B1048074" s="76"/>
    </row>
    <row r="1048075" spans="2:2">
      <c r="B1048075" s="76"/>
    </row>
    <row r="1048076" spans="2:2">
      <c r="B1048076" s="76"/>
    </row>
    <row r="1048077" spans="2:2">
      <c r="B1048077" s="76"/>
    </row>
    <row r="1048078" spans="2:2">
      <c r="B1048078" s="76"/>
    </row>
    <row r="1048079" spans="2:2">
      <c r="B1048079" s="76"/>
    </row>
    <row r="1048080" spans="2:2">
      <c r="B1048080" s="76"/>
    </row>
    <row r="1048081" spans="2:2">
      <c r="B1048081" s="76"/>
    </row>
    <row r="1048082" spans="2:2">
      <c r="B1048082" s="76"/>
    </row>
    <row r="1048083" spans="2:2">
      <c r="B1048083" s="76"/>
    </row>
    <row r="1048084" spans="2:2">
      <c r="B1048084" s="76"/>
    </row>
    <row r="1048085" spans="2:2">
      <c r="B1048085" s="76"/>
    </row>
    <row r="1048086" spans="2:2">
      <c r="B1048086" s="76"/>
    </row>
    <row r="1048087" spans="2:2">
      <c r="B1048087" s="76"/>
    </row>
    <row r="1048088" spans="2:2">
      <c r="B1048088" s="76"/>
    </row>
    <row r="1048089" spans="2:2">
      <c r="B1048089" s="76"/>
    </row>
    <row r="1048090" spans="2:2">
      <c r="B1048090" s="76"/>
    </row>
    <row r="1048091" spans="2:2">
      <c r="B1048091" s="76"/>
    </row>
    <row r="1048092" spans="2:2">
      <c r="B1048092" s="76"/>
    </row>
    <row r="1048093" spans="2:2">
      <c r="B1048093" s="76"/>
    </row>
    <row r="1048094" spans="2:2">
      <c r="B1048094" s="76"/>
    </row>
    <row r="1048095" spans="2:2">
      <c r="B1048095" s="76"/>
    </row>
    <row r="1048096" spans="2:2">
      <c r="B1048096" s="76"/>
    </row>
    <row r="1048097" spans="2:2">
      <c r="B1048097" s="76"/>
    </row>
    <row r="1048098" spans="2:2">
      <c r="B1048098" s="76"/>
    </row>
    <row r="1048099" spans="2:2">
      <c r="B1048099" s="76"/>
    </row>
    <row r="1048100" spans="2:2">
      <c r="B1048100" s="76"/>
    </row>
    <row r="1048101" spans="2:2">
      <c r="B1048101" s="76"/>
    </row>
    <row r="1048102" spans="2:2">
      <c r="B1048102" s="76"/>
    </row>
    <row r="1048103" spans="2:2">
      <c r="B1048103" s="76"/>
    </row>
    <row r="1048104" spans="2:2">
      <c r="B1048104" s="76"/>
    </row>
    <row r="1048105" spans="2:2">
      <c r="B1048105" s="76"/>
    </row>
    <row r="1048106" spans="2:2">
      <c r="B1048106" s="76"/>
    </row>
    <row r="1048107" spans="2:2">
      <c r="B1048107" s="76"/>
    </row>
    <row r="1048108" spans="2:2">
      <c r="B1048108" s="76"/>
    </row>
    <row r="1048109" spans="2:2">
      <c r="B1048109" s="76"/>
    </row>
    <row r="1048110" spans="2:2">
      <c r="B1048110" s="76"/>
    </row>
    <row r="1048111" spans="2:2">
      <c r="B1048111" s="76"/>
    </row>
    <row r="1048112" spans="2:2">
      <c r="B1048112" s="76"/>
    </row>
    <row r="1048113" spans="2:2">
      <c r="B1048113" s="76"/>
    </row>
    <row r="1048114" spans="2:2">
      <c r="B1048114" s="76"/>
    </row>
    <row r="1048115" spans="2:2">
      <c r="B1048115" s="76"/>
    </row>
    <row r="1048116" spans="2:2">
      <c r="B1048116" s="76"/>
    </row>
    <row r="1048117" spans="2:2">
      <c r="B1048117" s="76"/>
    </row>
    <row r="1048118" spans="2:2">
      <c r="B1048118" s="76"/>
    </row>
    <row r="1048119" spans="2:2">
      <c r="B1048119" s="76"/>
    </row>
    <row r="1048120" spans="2:2">
      <c r="B1048120" s="76"/>
    </row>
    <row r="1048121" spans="2:2">
      <c r="B1048121" s="76"/>
    </row>
    <row r="1048122" spans="2:2">
      <c r="B1048122" s="76"/>
    </row>
    <row r="1048123" spans="2:2">
      <c r="B1048123" s="76"/>
    </row>
    <row r="1048124" spans="2:2">
      <c r="B1048124" s="76"/>
    </row>
    <row r="1048125" spans="2:2">
      <c r="B1048125" s="76"/>
    </row>
    <row r="1048126" spans="2:2">
      <c r="B1048126" s="76"/>
    </row>
    <row r="1048127" spans="2:2">
      <c r="B1048127" s="76"/>
    </row>
    <row r="1048128" spans="2:2">
      <c r="B1048128" s="76"/>
    </row>
    <row r="1048129" spans="2:2">
      <c r="B1048129" s="76"/>
    </row>
    <row r="1048130" spans="2:2">
      <c r="B1048130" s="76"/>
    </row>
    <row r="1048131" spans="2:2">
      <c r="B1048131" s="76"/>
    </row>
    <row r="1048132" spans="2:2">
      <c r="B1048132" s="76"/>
    </row>
    <row r="1048133" spans="2:2">
      <c r="B1048133" s="76"/>
    </row>
    <row r="1048134" spans="2:2">
      <c r="B1048134" s="76"/>
    </row>
    <row r="1048135" spans="2:2">
      <c r="B1048135" s="76"/>
    </row>
    <row r="1048136" spans="2:2">
      <c r="B1048136" s="76"/>
    </row>
    <row r="1048137" spans="2:2">
      <c r="B1048137" s="76"/>
    </row>
    <row r="1048138" spans="2:2">
      <c r="B1048138" s="76"/>
    </row>
    <row r="1048139" spans="2:2">
      <c r="B1048139" s="76"/>
    </row>
    <row r="1048140" spans="2:2">
      <c r="B1048140" s="76"/>
    </row>
    <row r="1048141" spans="2:2">
      <c r="B1048141" s="76"/>
    </row>
    <row r="1048142" spans="2:2">
      <c r="B1048142" s="76"/>
    </row>
    <row r="1048143" spans="2:2">
      <c r="B1048143" s="76"/>
    </row>
    <row r="1048144" spans="2:2">
      <c r="B1048144" s="76"/>
    </row>
    <row r="1048145" spans="2:2">
      <c r="B1048145" s="76"/>
    </row>
    <row r="1048146" spans="2:2">
      <c r="B1048146" s="76"/>
    </row>
    <row r="1048147" spans="2:2">
      <c r="B1048147" s="76"/>
    </row>
    <row r="1048148" spans="2:2">
      <c r="B1048148" s="76"/>
    </row>
    <row r="1048149" spans="2:2">
      <c r="B1048149" s="76"/>
    </row>
    <row r="1048150" spans="2:2">
      <c r="B1048150" s="76"/>
    </row>
    <row r="1048151" spans="2:2">
      <c r="B1048151" s="76"/>
    </row>
    <row r="1048152" spans="2:2">
      <c r="B1048152" s="76"/>
    </row>
    <row r="1048153" spans="2:2">
      <c r="B1048153" s="76"/>
    </row>
    <row r="1048154" spans="2:2">
      <c r="B1048154" s="76"/>
    </row>
    <row r="1048155" spans="2:2">
      <c r="B1048155" s="76"/>
    </row>
    <row r="1048156" spans="2:2">
      <c r="B1048156" s="76"/>
    </row>
    <row r="1048157" spans="2:2">
      <c r="B1048157" s="76"/>
    </row>
    <row r="1048158" spans="2:2">
      <c r="B1048158" s="76"/>
    </row>
    <row r="1048159" spans="2:2">
      <c r="B1048159" s="76"/>
    </row>
    <row r="1048160" spans="2:2">
      <c r="B1048160" s="76"/>
    </row>
    <row r="1048161" spans="2:2">
      <c r="B1048161" s="76"/>
    </row>
    <row r="1048162" spans="2:2">
      <c r="B1048162" s="76"/>
    </row>
    <row r="1048163" spans="2:2">
      <c r="B1048163" s="76"/>
    </row>
    <row r="1048164" spans="2:2">
      <c r="B1048164" s="76"/>
    </row>
    <row r="1048165" spans="2:2">
      <c r="B1048165" s="76"/>
    </row>
    <row r="1048166" spans="2:2">
      <c r="B1048166" s="76"/>
    </row>
    <row r="1048167" spans="2:2">
      <c r="B1048167" s="76"/>
    </row>
    <row r="1048168" spans="2:2">
      <c r="B1048168" s="76"/>
    </row>
    <row r="1048169" spans="2:2">
      <c r="B1048169" s="76"/>
    </row>
    <row r="1048170" spans="2:2">
      <c r="B1048170" s="76"/>
    </row>
    <row r="1048171" spans="2:2">
      <c r="B1048171" s="76"/>
    </row>
    <row r="1048172" spans="2:2">
      <c r="B1048172" s="76"/>
    </row>
    <row r="1048173" spans="2:2">
      <c r="B1048173" s="76"/>
    </row>
    <row r="1048174" spans="2:2">
      <c r="B1048174" s="76"/>
    </row>
    <row r="1048175" spans="2:2">
      <c r="B1048175" s="76"/>
    </row>
    <row r="1048176" spans="2:2">
      <c r="B1048176" s="76"/>
    </row>
    <row r="1048177" spans="2:2">
      <c r="B1048177" s="76"/>
    </row>
    <row r="1048178" spans="2:2">
      <c r="B1048178" s="76"/>
    </row>
    <row r="1048179" spans="2:2">
      <c r="B1048179" s="76"/>
    </row>
    <row r="1048180" spans="2:2">
      <c r="B1048180" s="76"/>
    </row>
    <row r="1048181" spans="2:2">
      <c r="B1048181" s="76"/>
    </row>
    <row r="1048182" spans="2:2">
      <c r="B1048182" s="76"/>
    </row>
    <row r="1048183" spans="2:2">
      <c r="B1048183" s="76"/>
    </row>
    <row r="1048184" spans="2:2">
      <c r="B1048184" s="76"/>
    </row>
    <row r="1048185" spans="2:2">
      <c r="B1048185" s="76"/>
    </row>
    <row r="1048186" spans="2:2">
      <c r="B1048186" s="76"/>
    </row>
    <row r="1048187" spans="2:2">
      <c r="B1048187" s="76"/>
    </row>
    <row r="1048188" spans="2:2">
      <c r="B1048188" s="76"/>
    </row>
    <row r="1048189" spans="2:2">
      <c r="B1048189" s="76"/>
    </row>
    <row r="1048190" spans="2:2">
      <c r="B1048190" s="76"/>
    </row>
    <row r="1048191" spans="2:2">
      <c r="B1048191" s="76"/>
    </row>
    <row r="1048192" spans="2:2">
      <c r="B1048192" s="76"/>
    </row>
    <row r="1048193" spans="2:2">
      <c r="B1048193" s="76"/>
    </row>
    <row r="1048194" spans="2:2">
      <c r="B1048194" s="76"/>
    </row>
    <row r="1048195" spans="2:2">
      <c r="B1048195" s="76"/>
    </row>
    <row r="1048196" spans="2:2">
      <c r="B1048196" s="76"/>
    </row>
    <row r="1048197" spans="2:2">
      <c r="B1048197" s="76"/>
    </row>
    <row r="1048198" spans="2:2">
      <c r="B1048198" s="76"/>
    </row>
    <row r="1048199" spans="2:2">
      <c r="B1048199" s="76"/>
    </row>
    <row r="1048200" spans="2:2">
      <c r="B1048200" s="76"/>
    </row>
    <row r="1048201" spans="2:2">
      <c r="B1048201" s="76"/>
    </row>
    <row r="1048202" spans="2:2">
      <c r="B1048202" s="76"/>
    </row>
    <row r="1048203" spans="2:2">
      <c r="B1048203" s="76"/>
    </row>
    <row r="1048204" spans="2:2">
      <c r="B1048204" s="76"/>
    </row>
    <row r="1048205" spans="2:2">
      <c r="B1048205" s="76"/>
    </row>
    <row r="1048206" spans="2:2">
      <c r="B1048206" s="76"/>
    </row>
    <row r="1048207" spans="2:2">
      <c r="B1048207" s="76"/>
    </row>
    <row r="1048208" spans="2:2">
      <c r="B1048208" s="76"/>
    </row>
    <row r="1048209" spans="2:2">
      <c r="B1048209" s="76"/>
    </row>
    <row r="1048210" spans="2:2">
      <c r="B1048210" s="76"/>
    </row>
    <row r="1048211" spans="2:2">
      <c r="B1048211" s="76"/>
    </row>
    <row r="1048212" spans="2:2">
      <c r="B1048212" s="76"/>
    </row>
    <row r="1048213" spans="2:2">
      <c r="B1048213" s="76"/>
    </row>
    <row r="1048214" spans="2:2">
      <c r="B1048214" s="76"/>
    </row>
    <row r="1048215" spans="2:2">
      <c r="B1048215" s="76"/>
    </row>
    <row r="1048216" spans="2:2">
      <c r="B1048216" s="76"/>
    </row>
    <row r="1048217" spans="2:2">
      <c r="B1048217" s="76"/>
    </row>
    <row r="1048218" spans="2:2">
      <c r="B1048218" s="76"/>
    </row>
    <row r="1048219" spans="2:2">
      <c r="B1048219" s="76"/>
    </row>
    <row r="1048220" spans="2:2">
      <c r="B1048220" s="76"/>
    </row>
    <row r="1048221" spans="2:2">
      <c r="B1048221" s="76"/>
    </row>
    <row r="1048222" spans="2:2">
      <c r="B1048222" s="76"/>
    </row>
    <row r="1048223" spans="2:2">
      <c r="B1048223" s="76"/>
    </row>
    <row r="1048224" spans="2:2">
      <c r="B1048224" s="76"/>
    </row>
    <row r="1048225" spans="2:2">
      <c r="B1048225" s="76"/>
    </row>
    <row r="1048226" spans="2:2">
      <c r="B1048226" s="76"/>
    </row>
    <row r="1048227" spans="2:2">
      <c r="B1048227" s="76"/>
    </row>
    <row r="1048228" spans="2:2">
      <c r="B1048228" s="76"/>
    </row>
    <row r="1048229" spans="2:2">
      <c r="B1048229" s="76"/>
    </row>
    <row r="1048230" spans="2:2">
      <c r="B1048230" s="76"/>
    </row>
    <row r="1048231" spans="2:2">
      <c r="B1048231" s="76"/>
    </row>
    <row r="1048232" spans="2:2">
      <c r="B1048232" s="76"/>
    </row>
    <row r="1048233" spans="2:2">
      <c r="B1048233" s="76"/>
    </row>
    <row r="1048234" spans="2:2">
      <c r="B1048234" s="76"/>
    </row>
    <row r="1048235" spans="2:2">
      <c r="B1048235" s="76"/>
    </row>
    <row r="1048236" spans="2:2">
      <c r="B1048236" s="76"/>
    </row>
    <row r="1048237" spans="2:2">
      <c r="B1048237" s="76"/>
    </row>
    <row r="1048238" spans="2:2">
      <c r="B1048238" s="76"/>
    </row>
    <row r="1048239" spans="2:2">
      <c r="B1048239" s="76"/>
    </row>
    <row r="1048240" spans="2:2">
      <c r="B1048240" s="76"/>
    </row>
    <row r="1048241" spans="2:2">
      <c r="B1048241" s="76"/>
    </row>
    <row r="1048242" spans="2:2">
      <c r="B1048242" s="76"/>
    </row>
    <row r="1048243" spans="2:2">
      <c r="B1048243" s="76"/>
    </row>
    <row r="1048244" spans="2:2">
      <c r="B1048244" s="76"/>
    </row>
    <row r="1048245" spans="2:2">
      <c r="B1048245" s="76"/>
    </row>
    <row r="1048246" spans="2:2">
      <c r="B1048246" s="76"/>
    </row>
    <row r="1048247" spans="2:2">
      <c r="B1048247" s="76"/>
    </row>
    <row r="1048248" spans="2:2">
      <c r="B1048248" s="76"/>
    </row>
    <row r="1048249" spans="2:2">
      <c r="B1048249" s="76"/>
    </row>
    <row r="1048250" spans="2:2">
      <c r="B1048250" s="76"/>
    </row>
    <row r="1048251" spans="2:2">
      <c r="B1048251" s="76"/>
    </row>
    <row r="1048252" spans="2:2">
      <c r="B1048252" s="76"/>
    </row>
    <row r="1048253" spans="2:2">
      <c r="B1048253" s="76"/>
    </row>
    <row r="1048254" spans="2:2">
      <c r="B1048254" s="76"/>
    </row>
    <row r="1048255" spans="2:2">
      <c r="B1048255" s="76"/>
    </row>
    <row r="1048256" spans="2:2">
      <c r="B1048256" s="76"/>
    </row>
    <row r="1048257" spans="2:2">
      <c r="B1048257" s="76"/>
    </row>
    <row r="1048258" spans="2:2">
      <c r="B1048258" s="76"/>
    </row>
    <row r="1048259" spans="2:2">
      <c r="B1048259" s="76"/>
    </row>
    <row r="1048260" spans="2:2">
      <c r="B1048260" s="76"/>
    </row>
    <row r="1048261" spans="2:2">
      <c r="B1048261" s="76"/>
    </row>
    <row r="1048262" spans="2:2">
      <c r="B1048262" s="76"/>
    </row>
    <row r="1048263" spans="2:2">
      <c r="B1048263" s="76"/>
    </row>
    <row r="1048264" spans="2:2">
      <c r="B1048264" s="76"/>
    </row>
    <row r="1048265" spans="2:2">
      <c r="B1048265" s="76"/>
    </row>
    <row r="1048266" spans="2:2">
      <c r="B1048266" s="76"/>
    </row>
    <row r="1048267" spans="2:2">
      <c r="B1048267" s="76"/>
    </row>
    <row r="1048268" spans="2:2">
      <c r="B1048268" s="76"/>
    </row>
    <row r="1048269" spans="2:2">
      <c r="B1048269" s="76"/>
    </row>
    <row r="1048270" spans="2:2">
      <c r="B1048270" s="76"/>
    </row>
    <row r="1048271" spans="2:2">
      <c r="B1048271" s="76"/>
    </row>
    <row r="1048272" spans="2:2">
      <c r="B1048272" s="76"/>
    </row>
    <row r="1048273" spans="2:2">
      <c r="B1048273" s="76"/>
    </row>
    <row r="1048274" spans="2:2">
      <c r="B1048274" s="76"/>
    </row>
    <row r="1048275" spans="2:2">
      <c r="B1048275" s="76"/>
    </row>
    <row r="1048276" spans="2:2">
      <c r="B1048276" s="76"/>
    </row>
    <row r="1048277" spans="2:2">
      <c r="B1048277" s="76"/>
    </row>
    <row r="1048278" spans="2:2">
      <c r="B1048278" s="76"/>
    </row>
    <row r="1048279" spans="2:2">
      <c r="B1048279" s="76"/>
    </row>
    <row r="1048280" spans="2:2">
      <c r="B1048280" s="76"/>
    </row>
    <row r="1048281" spans="2:2">
      <c r="B1048281" s="76"/>
    </row>
    <row r="1048282" spans="2:2">
      <c r="B1048282" s="76"/>
    </row>
    <row r="1048283" spans="2:2">
      <c r="B1048283" s="76"/>
    </row>
    <row r="1048284" spans="2:2">
      <c r="B1048284" s="76"/>
    </row>
    <row r="1048285" spans="2:2">
      <c r="B1048285" s="76"/>
    </row>
    <row r="1048286" spans="2:2">
      <c r="B1048286" s="76"/>
    </row>
    <row r="1048287" spans="2:2">
      <c r="B1048287" s="76"/>
    </row>
    <row r="1048288" spans="2:2">
      <c r="B1048288" s="76"/>
    </row>
    <row r="1048289" spans="2:2">
      <c r="B1048289" s="76"/>
    </row>
    <row r="1048290" spans="2:2">
      <c r="B1048290" s="76"/>
    </row>
    <row r="1048291" spans="2:2">
      <c r="B1048291" s="76"/>
    </row>
    <row r="1048292" spans="2:2">
      <c r="B1048292" s="76"/>
    </row>
    <row r="1048293" spans="2:2">
      <c r="B1048293" s="76"/>
    </row>
    <row r="1048294" spans="2:2">
      <c r="B1048294" s="76"/>
    </row>
    <row r="1048295" spans="2:2">
      <c r="B1048295" s="76"/>
    </row>
    <row r="1048296" spans="2:2">
      <c r="B1048296" s="76"/>
    </row>
    <row r="1048297" spans="2:2">
      <c r="B1048297" s="76"/>
    </row>
    <row r="1048298" spans="2:2">
      <c r="B1048298" s="76"/>
    </row>
    <row r="1048299" spans="2:2">
      <c r="B1048299" s="76"/>
    </row>
    <row r="1048300" spans="2:2">
      <c r="B1048300" s="76"/>
    </row>
    <row r="1048301" spans="2:2">
      <c r="B1048301" s="76"/>
    </row>
    <row r="1048302" spans="2:2">
      <c r="B1048302" s="76"/>
    </row>
    <row r="1048303" spans="2:2">
      <c r="B1048303" s="76"/>
    </row>
    <row r="1048304" spans="2:2">
      <c r="B1048304" s="76"/>
    </row>
    <row r="1048305" spans="2:2">
      <c r="B1048305" s="76"/>
    </row>
    <row r="1048306" spans="2:2">
      <c r="B1048306" s="76"/>
    </row>
    <row r="1048307" spans="2:2">
      <c r="B1048307" s="76"/>
    </row>
    <row r="1048308" spans="2:2">
      <c r="B1048308" s="76"/>
    </row>
    <row r="1048309" spans="2:2">
      <c r="B1048309" s="76"/>
    </row>
    <row r="1048310" spans="2:2">
      <c r="B1048310" s="76"/>
    </row>
    <row r="1048311" spans="2:2">
      <c r="B1048311" s="76"/>
    </row>
    <row r="1048312" spans="2:2">
      <c r="B1048312" s="76"/>
    </row>
    <row r="1048313" spans="2:2">
      <c r="B1048313" s="76"/>
    </row>
    <row r="1048314" spans="2:2">
      <c r="B1048314" s="76"/>
    </row>
    <row r="1048315" spans="2:2">
      <c r="B1048315" s="76"/>
    </row>
    <row r="1048316" spans="2:2">
      <c r="B1048316" s="76"/>
    </row>
    <row r="1048317" spans="2:2">
      <c r="B1048317" s="76"/>
    </row>
    <row r="1048318" spans="2:2">
      <c r="B1048318" s="76"/>
    </row>
    <row r="1048319" spans="2:2">
      <c r="B1048319" s="76"/>
    </row>
    <row r="1048320" spans="2:2">
      <c r="B1048320" s="76"/>
    </row>
    <row r="1048321" spans="2:2">
      <c r="B1048321" s="76"/>
    </row>
    <row r="1048322" spans="2:2">
      <c r="B1048322" s="76"/>
    </row>
    <row r="1048323" spans="2:2">
      <c r="B1048323" s="76"/>
    </row>
    <row r="1048324" spans="2:2">
      <c r="B1048324" s="76"/>
    </row>
    <row r="1048325" spans="2:2">
      <c r="B1048325" s="76"/>
    </row>
    <row r="1048326" spans="2:2">
      <c r="B1048326" s="76"/>
    </row>
    <row r="1048327" spans="2:2">
      <c r="B1048327" s="76"/>
    </row>
    <row r="1048328" spans="2:2">
      <c r="B1048328" s="76"/>
    </row>
    <row r="1048329" spans="2:2">
      <c r="B1048329" s="76"/>
    </row>
    <row r="1048330" spans="2:2">
      <c r="B1048330" s="76"/>
    </row>
    <row r="1048331" spans="2:2">
      <c r="B1048331" s="76"/>
    </row>
    <row r="1048332" spans="2:2">
      <c r="B1048332" s="76"/>
    </row>
    <row r="1048333" spans="2:2">
      <c r="B1048333" s="76"/>
    </row>
    <row r="1048334" spans="2:2">
      <c r="B1048334" s="76"/>
    </row>
    <row r="1048335" spans="2:2">
      <c r="B1048335" s="76"/>
    </row>
    <row r="1048336" spans="2:2">
      <c r="B1048336" s="76"/>
    </row>
    <row r="1048337" spans="2:2">
      <c r="B1048337" s="76"/>
    </row>
    <row r="1048338" spans="2:2">
      <c r="B1048338" s="76"/>
    </row>
    <row r="1048339" spans="2:2">
      <c r="B1048339" s="76"/>
    </row>
    <row r="1048340" spans="2:2">
      <c r="B1048340" s="76"/>
    </row>
    <row r="1048341" spans="2:2">
      <c r="B1048341" s="76"/>
    </row>
    <row r="1048342" spans="2:2">
      <c r="B1048342" s="76"/>
    </row>
    <row r="1048343" spans="2:2">
      <c r="B1048343" s="76"/>
    </row>
    <row r="1048344" spans="2:2">
      <c r="B1048344" s="76"/>
    </row>
    <row r="1048345" spans="2:2">
      <c r="B1048345" s="76"/>
    </row>
    <row r="1048346" spans="2:2">
      <c r="B1048346" s="76"/>
    </row>
    <row r="1048347" spans="2:2">
      <c r="B1048347" s="76"/>
    </row>
    <row r="1048348" spans="2:2">
      <c r="B1048348" s="76"/>
    </row>
    <row r="1048349" spans="2:2">
      <c r="B1048349" s="76"/>
    </row>
    <row r="1048350" spans="2:2">
      <c r="B1048350" s="76"/>
    </row>
    <row r="1048351" spans="2:2">
      <c r="B1048351" s="76"/>
    </row>
    <row r="1048352" spans="2:2">
      <c r="B1048352" s="76"/>
    </row>
    <row r="1048353" spans="2:2">
      <c r="B1048353" s="76"/>
    </row>
    <row r="1048354" spans="2:2">
      <c r="B1048354" s="76"/>
    </row>
    <row r="1048355" spans="2:2">
      <c r="B1048355" s="76"/>
    </row>
    <row r="1048356" spans="2:2">
      <c r="B1048356" s="76"/>
    </row>
    <row r="1048357" spans="2:2">
      <c r="B1048357" s="76"/>
    </row>
    <row r="1048358" spans="2:2">
      <c r="B1048358" s="76"/>
    </row>
    <row r="1048359" spans="2:2">
      <c r="B1048359" s="76"/>
    </row>
    <row r="1048360" spans="2:2">
      <c r="B1048360" s="76"/>
    </row>
    <row r="1048361" spans="2:2">
      <c r="B1048361" s="76"/>
    </row>
    <row r="1048362" spans="2:2">
      <c r="B1048362" s="76"/>
    </row>
    <row r="1048363" spans="2:2">
      <c r="B1048363" s="76"/>
    </row>
    <row r="1048364" spans="2:2">
      <c r="B1048364" s="76"/>
    </row>
    <row r="1048365" spans="2:2">
      <c r="B1048365" s="76"/>
    </row>
    <row r="1048366" spans="2:2">
      <c r="B1048366" s="76"/>
    </row>
    <row r="1048367" spans="2:2">
      <c r="B1048367" s="76"/>
    </row>
    <row r="1048368" spans="2:2">
      <c r="B1048368" s="76"/>
    </row>
    <row r="1048369" spans="2:2">
      <c r="B1048369" s="76"/>
    </row>
    <row r="1048370" spans="2:2">
      <c r="B1048370" s="76"/>
    </row>
    <row r="1048371" spans="2:2">
      <c r="B1048371" s="76"/>
    </row>
    <row r="1048372" spans="2:2">
      <c r="B1048372" s="76"/>
    </row>
    <row r="1048373" spans="2:2">
      <c r="B1048373" s="76"/>
    </row>
    <row r="1048374" spans="2:2">
      <c r="B1048374" s="76"/>
    </row>
    <row r="1048375" spans="2:2">
      <c r="B1048375" s="76"/>
    </row>
    <row r="1048376" spans="2:2">
      <c r="B1048376" s="76"/>
    </row>
    <row r="1048377" spans="2:2">
      <c r="B1048377" s="76"/>
    </row>
    <row r="1048378" spans="2:2">
      <c r="B1048378" s="76"/>
    </row>
    <row r="1048379" spans="2:2">
      <c r="B1048379" s="76"/>
    </row>
    <row r="1048380" spans="2:2">
      <c r="B1048380" s="76"/>
    </row>
    <row r="1048381" spans="2:2">
      <c r="B1048381" s="76"/>
    </row>
    <row r="1048382" spans="2:2">
      <c r="B1048382" s="76"/>
    </row>
    <row r="1048383" spans="2:2">
      <c r="B1048383" s="76"/>
    </row>
    <row r="1048384" spans="2:2">
      <c r="B1048384" s="76"/>
    </row>
    <row r="1048385" spans="2:2">
      <c r="B1048385" s="76"/>
    </row>
    <row r="1048386" spans="2:2">
      <c r="B1048386" s="76"/>
    </row>
    <row r="1048387" spans="2:2">
      <c r="B1048387" s="76"/>
    </row>
    <row r="1048388" spans="2:2">
      <c r="B1048388" s="76"/>
    </row>
    <row r="1048389" spans="2:2">
      <c r="B1048389" s="76"/>
    </row>
    <row r="1048390" spans="2:2">
      <c r="B1048390" s="76"/>
    </row>
    <row r="1048391" spans="2:2">
      <c r="B1048391" s="76"/>
    </row>
    <row r="1048392" spans="2:2">
      <c r="B1048392" s="76"/>
    </row>
    <row r="1048393" spans="2:2">
      <c r="B1048393" s="76"/>
    </row>
    <row r="1048394" spans="2:2">
      <c r="B1048394" s="76"/>
    </row>
    <row r="1048395" spans="2:2">
      <c r="B1048395" s="76"/>
    </row>
    <row r="1048396" spans="2:2">
      <c r="B1048396" s="76"/>
    </row>
    <row r="1048397" spans="2:2">
      <c r="B1048397" s="76"/>
    </row>
    <row r="1048398" spans="2:2">
      <c r="B1048398" s="76"/>
    </row>
    <row r="1048399" spans="2:2">
      <c r="B1048399" s="76"/>
    </row>
    <row r="1048400" spans="2:2">
      <c r="B1048400" s="76"/>
    </row>
    <row r="1048401" spans="2:2">
      <c r="B1048401" s="76"/>
    </row>
    <row r="1048402" spans="2:2">
      <c r="B1048402" s="76"/>
    </row>
    <row r="1048403" spans="2:2">
      <c r="B1048403" s="76"/>
    </row>
    <row r="1048404" spans="2:2">
      <c r="B1048404" s="76"/>
    </row>
    <row r="1048405" spans="2:2">
      <c r="B1048405" s="76"/>
    </row>
    <row r="1048406" spans="2:2">
      <c r="B1048406" s="76"/>
    </row>
    <row r="1048407" spans="2:2">
      <c r="B1048407" s="76"/>
    </row>
    <row r="1048408" spans="2:2">
      <c r="B1048408" s="76"/>
    </row>
    <row r="1048409" spans="2:2">
      <c r="B1048409" s="76"/>
    </row>
    <row r="1048410" spans="2:2">
      <c r="B1048410" s="76"/>
    </row>
    <row r="1048411" spans="2:2">
      <c r="B1048411" s="76"/>
    </row>
    <row r="1048412" spans="2:2">
      <c r="B1048412" s="76"/>
    </row>
    <row r="1048413" spans="2:2">
      <c r="B1048413" s="76"/>
    </row>
    <row r="1048414" spans="2:2">
      <c r="B1048414" s="76"/>
    </row>
    <row r="1048415" spans="2:2">
      <c r="B1048415" s="76"/>
    </row>
    <row r="1048416" spans="2:2">
      <c r="B1048416" s="76"/>
    </row>
    <row r="1048417" spans="2:2">
      <c r="B1048417" s="76"/>
    </row>
    <row r="1048418" spans="2:2">
      <c r="B1048418" s="76"/>
    </row>
    <row r="1048419" spans="2:2">
      <c r="B1048419" s="76"/>
    </row>
    <row r="1048420" spans="2:2">
      <c r="B1048420" s="76"/>
    </row>
    <row r="1048421" spans="2:2">
      <c r="B1048421" s="76"/>
    </row>
    <row r="1048422" spans="2:2">
      <c r="B1048422" s="76"/>
    </row>
    <row r="1048423" spans="2:2">
      <c r="B1048423" s="76"/>
    </row>
    <row r="1048424" spans="2:2">
      <c r="B1048424" s="76"/>
    </row>
    <row r="1048425" spans="2:2">
      <c r="B1048425" s="76"/>
    </row>
    <row r="1048426" spans="2:2">
      <c r="B1048426" s="76"/>
    </row>
    <row r="1048427" spans="2:2">
      <c r="B1048427" s="76"/>
    </row>
    <row r="1048428" spans="2:2">
      <c r="B1048428" s="76"/>
    </row>
    <row r="1048429" spans="2:2">
      <c r="B1048429" s="76"/>
    </row>
    <row r="1048430" spans="2:2">
      <c r="B1048430" s="76"/>
    </row>
    <row r="1048431" spans="2:2">
      <c r="B1048431" s="76"/>
    </row>
    <row r="1048432" spans="2:2">
      <c r="B1048432" s="76"/>
    </row>
    <row r="1048433" spans="2:2">
      <c r="B1048433" s="76"/>
    </row>
    <row r="1048434" spans="2:2">
      <c r="B1048434" s="76"/>
    </row>
    <row r="1048435" spans="2:2">
      <c r="B1048435" s="76"/>
    </row>
    <row r="1048436" spans="2:2">
      <c r="B1048436" s="76"/>
    </row>
    <row r="1048437" spans="2:2">
      <c r="B1048437" s="76"/>
    </row>
    <row r="1048438" spans="2:2">
      <c r="B1048438" s="76"/>
    </row>
    <row r="1048439" spans="2:2">
      <c r="B1048439" s="76"/>
    </row>
    <row r="1048440" spans="2:2">
      <c r="B1048440" s="76"/>
    </row>
    <row r="1048441" spans="2:2">
      <c r="B1048441" s="76"/>
    </row>
    <row r="1048442" spans="2:2">
      <c r="B1048442" s="76"/>
    </row>
    <row r="1048443" spans="2:2">
      <c r="B1048443" s="76"/>
    </row>
    <row r="1048444" spans="2:2">
      <c r="B1048444" s="76"/>
    </row>
    <row r="1048445" spans="2:2">
      <c r="B1048445" s="76"/>
    </row>
    <row r="1048446" spans="2:2">
      <c r="B1048446" s="76"/>
    </row>
    <row r="1048447" spans="2:2">
      <c r="B1048447" s="76"/>
    </row>
    <row r="1048448" spans="2:2">
      <c r="B1048448" s="76"/>
    </row>
    <row r="1048449" spans="2:2">
      <c r="B1048449" s="76"/>
    </row>
    <row r="1048450" spans="2:2">
      <c r="B1048450" s="76"/>
    </row>
    <row r="1048451" spans="2:2">
      <c r="B1048451" s="76"/>
    </row>
    <row r="1048452" spans="2:2">
      <c r="B1048452" s="76"/>
    </row>
    <row r="1048453" spans="2:2">
      <c r="B1048453" s="76"/>
    </row>
    <row r="1048454" spans="2:2">
      <c r="B1048454" s="76"/>
    </row>
    <row r="1048455" spans="2:2">
      <c r="B1048455" s="76"/>
    </row>
    <row r="1048456" spans="2:2">
      <c r="B1048456" s="76"/>
    </row>
    <row r="1048457" spans="2:2">
      <c r="B1048457" s="76"/>
    </row>
    <row r="1048458" spans="2:2">
      <c r="B1048458" s="76"/>
    </row>
    <row r="1048459" spans="2:2">
      <c r="B1048459" s="76"/>
    </row>
    <row r="1048460" spans="2:2">
      <c r="B1048460" s="76"/>
    </row>
    <row r="1048461" spans="2:2">
      <c r="B1048461" s="76"/>
    </row>
    <row r="1048462" spans="2:2">
      <c r="B1048462" s="76"/>
    </row>
    <row r="1048463" spans="2:2">
      <c r="B1048463" s="76"/>
    </row>
    <row r="1048464" spans="2:2">
      <c r="B1048464" s="76"/>
    </row>
    <row r="1048465" spans="2:2">
      <c r="B1048465" s="76"/>
    </row>
    <row r="1048466" spans="2:2">
      <c r="B1048466" s="76"/>
    </row>
    <row r="1048467" spans="2:2">
      <c r="B1048467" s="76"/>
    </row>
    <row r="1048468" spans="2:2">
      <c r="B1048468" s="76"/>
    </row>
    <row r="1048469" spans="2:2">
      <c r="B1048469" s="76"/>
    </row>
    <row r="1048470" spans="2:2">
      <c r="B1048470" s="76"/>
    </row>
    <row r="1048471" spans="2:2">
      <c r="B1048471" s="76"/>
    </row>
    <row r="1048472" spans="2:2">
      <c r="B1048472" s="76"/>
    </row>
    <row r="1048473" spans="2:2">
      <c r="B1048473" s="76"/>
    </row>
    <row r="1048474" spans="2:2">
      <c r="B1048474" s="76"/>
    </row>
    <row r="1048475" spans="2:2">
      <c r="B1048475" s="76"/>
    </row>
    <row r="1048476" spans="2:2">
      <c r="B1048476" s="76"/>
    </row>
    <row r="1048477" spans="2:2">
      <c r="B1048477" s="76"/>
    </row>
    <row r="1048478" spans="2:2">
      <c r="B1048478" s="76"/>
    </row>
    <row r="1048479" spans="2:2">
      <c r="B1048479" s="76"/>
    </row>
    <row r="1048480" spans="2:2">
      <c r="B1048480" s="76"/>
    </row>
    <row r="1048481" spans="2:2">
      <c r="B1048481" s="76"/>
    </row>
    <row r="1048482" spans="2:2">
      <c r="B1048482" s="76"/>
    </row>
    <row r="1048483" spans="2:2">
      <c r="B1048483" s="76"/>
    </row>
    <row r="1048484" spans="2:2">
      <c r="B1048484" s="76"/>
    </row>
    <row r="1048485" spans="2:2">
      <c r="B1048485" s="76"/>
    </row>
    <row r="1048486" spans="2:2">
      <c r="B1048486" s="76"/>
    </row>
    <row r="1048487" spans="2:2">
      <c r="B1048487" s="76"/>
    </row>
    <row r="1048488" spans="2:2">
      <c r="B1048488" s="76"/>
    </row>
    <row r="1048489" spans="2:2">
      <c r="B1048489" s="76"/>
    </row>
    <row r="1048490" spans="2:2">
      <c r="B1048490" s="76"/>
    </row>
    <row r="1048491" spans="2:2">
      <c r="B1048491" s="76"/>
    </row>
    <row r="1048492" spans="2:2">
      <c r="B1048492" s="76"/>
    </row>
    <row r="1048493" spans="2:2">
      <c r="B1048493" s="76"/>
    </row>
    <row r="1048494" spans="2:2">
      <c r="B1048494" s="76"/>
    </row>
    <row r="1048495" spans="2:2">
      <c r="B1048495" s="76"/>
    </row>
    <row r="1048496" spans="2:2">
      <c r="B1048496" s="76"/>
    </row>
    <row r="1048497" spans="2:2">
      <c r="B1048497" s="76"/>
    </row>
    <row r="1048498" spans="2:2">
      <c r="B1048498" s="76"/>
    </row>
    <row r="1048499" spans="2:2">
      <c r="B1048499" s="76"/>
    </row>
    <row r="1048500" spans="2:2">
      <c r="B1048500" s="76"/>
    </row>
    <row r="1048501" spans="2:2">
      <c r="B1048501" s="76"/>
    </row>
    <row r="1048502" spans="2:2">
      <c r="B1048502" s="76"/>
    </row>
    <row r="1048503" spans="2:2">
      <c r="B1048503" s="76"/>
    </row>
    <row r="1048504" spans="2:2">
      <c r="B1048504" s="76"/>
    </row>
    <row r="1048505" spans="2:2">
      <c r="B1048505" s="76"/>
    </row>
    <row r="1048506" spans="2:2">
      <c r="B1048506" s="76"/>
    </row>
    <row r="1048507" spans="2:2">
      <c r="B1048507" s="76"/>
    </row>
    <row r="1048508" spans="2:2">
      <c r="B1048508" s="76"/>
    </row>
    <row r="1048509" spans="2:2">
      <c r="B1048509" s="76"/>
    </row>
    <row r="1048510" spans="2:2">
      <c r="B1048510" s="76"/>
    </row>
    <row r="1048511" spans="2:2">
      <c r="B1048511" s="76"/>
    </row>
    <row r="1048512" spans="2:2">
      <c r="B1048512" s="76"/>
    </row>
  </sheetData>
  <autoFilter xmlns:etc="http://www.wps.cn/officeDocument/2017/etCustomData" ref="B1:XDF44" etc:filterBottomFollowUsedRange="0">
    <extLst/>
  </autoFilter>
  <mergeCells count="1">
    <mergeCell ref="A1:F1"/>
  </mergeCells>
  <conditionalFormatting sqref="F7">
    <cfRule type="duplicateValues" dxfId="0" priority="19"/>
  </conditionalFormatting>
  <conditionalFormatting sqref="F8">
    <cfRule type="duplicateValues" dxfId="0" priority="18"/>
  </conditionalFormatting>
  <conditionalFormatting sqref="F9">
    <cfRule type="duplicateValues" dxfId="0" priority="17"/>
  </conditionalFormatting>
  <conditionalFormatting sqref="F10">
    <cfRule type="duplicateValues" dxfId="0" priority="1"/>
  </conditionalFormatting>
  <conditionalFormatting sqref="F11">
    <cfRule type="duplicateValues" dxfId="0" priority="16"/>
  </conditionalFormatting>
  <conditionalFormatting sqref="F12">
    <cfRule type="duplicateValues" dxfId="0" priority="15"/>
  </conditionalFormatting>
  <conditionalFormatting sqref="F13">
    <cfRule type="duplicateValues" dxfId="0" priority="14"/>
  </conditionalFormatting>
  <conditionalFormatting sqref="F14">
    <cfRule type="duplicateValues" dxfId="0" priority="13"/>
  </conditionalFormatting>
  <conditionalFormatting sqref="F15">
    <cfRule type="duplicateValues" dxfId="0" priority="12"/>
  </conditionalFormatting>
  <conditionalFormatting sqref="F16">
    <cfRule type="duplicateValues" dxfId="0" priority="11"/>
  </conditionalFormatting>
  <conditionalFormatting sqref="F17">
    <cfRule type="duplicateValues" dxfId="0" priority="10"/>
  </conditionalFormatting>
  <conditionalFormatting sqref="F18">
    <cfRule type="duplicateValues" dxfId="0" priority="9"/>
  </conditionalFormatting>
  <conditionalFormatting sqref="F19">
    <cfRule type="duplicateValues" dxfId="0" priority="8"/>
  </conditionalFormatting>
  <conditionalFormatting sqref="F20">
    <cfRule type="duplicateValues" dxfId="0" priority="7"/>
  </conditionalFormatting>
  <conditionalFormatting sqref="F21">
    <cfRule type="duplicateValues" dxfId="0" priority="6"/>
  </conditionalFormatting>
  <conditionalFormatting sqref="F5:F6">
    <cfRule type="duplicateValues" dxfId="0" priority="20"/>
  </conditionalFormatting>
  <printOptions horizontalCentered="1"/>
  <pageMargins left="0.393055555555556" right="0.393055555555556" top="0.590277777777778" bottom="0.393055555555556" header="0.393055555555556" footer="0.196527777777778"/>
  <pageSetup paperSize="9" scale="91" firstPageNumber="21" fitToHeight="0" orientation="portrait" useFirstPageNumber="1" horizontalDpi="600"/>
  <headerFooter>
    <oddHeader>&amp;L&amp;"黑体"&amp;12表四附2:</oddHeader>
    <oddFooter>&amp;C&amp;"黑体"&amp;9第 &amp;P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1"/>
  <sheetViews>
    <sheetView workbookViewId="0">
      <selection activeCell="A41" sqref="A41"/>
    </sheetView>
  </sheetViews>
  <sheetFormatPr defaultColWidth="8" defaultRowHeight="12.75" outlineLevelCol="3"/>
  <cols>
    <col min="1" max="1" width="47.75" style="37" customWidth="1"/>
    <col min="2" max="2" width="5.375" style="37" customWidth="1"/>
    <col min="3" max="3" width="8" style="37"/>
    <col min="4" max="4" width="11.75" style="37" customWidth="1"/>
    <col min="5" max="16384" width="8" style="37"/>
  </cols>
  <sheetData>
    <row r="1" ht="39" customHeight="1" spans="1:4">
      <c r="A1" s="55" t="s">
        <v>622</v>
      </c>
      <c r="B1" s="56"/>
      <c r="C1" s="56"/>
      <c r="D1" s="57"/>
    </row>
    <row r="2" ht="18" spans="1:4">
      <c r="A2" s="58"/>
      <c r="B2" s="59"/>
      <c r="C2" s="59"/>
      <c r="D2" s="60" t="s">
        <v>1</v>
      </c>
    </row>
    <row r="3" ht="18" spans="1:4">
      <c r="A3" s="61" t="s">
        <v>623</v>
      </c>
      <c r="B3" s="62" t="s">
        <v>6</v>
      </c>
      <c r="C3" s="63"/>
      <c r="D3" s="64"/>
    </row>
    <row r="4" ht="18" spans="1:4">
      <c r="A4" s="65" t="s">
        <v>624</v>
      </c>
      <c r="B4" s="66"/>
      <c r="C4" s="62"/>
      <c r="D4" s="64"/>
    </row>
    <row r="5" ht="18" spans="1:4">
      <c r="A5" s="65" t="s">
        <v>625</v>
      </c>
      <c r="B5" s="66"/>
      <c r="C5" s="66"/>
      <c r="D5" s="67"/>
    </row>
    <row r="6" ht="18" spans="1:4">
      <c r="A6" s="65" t="s">
        <v>626</v>
      </c>
      <c r="B6" s="66"/>
      <c r="C6" s="68"/>
      <c r="D6" s="67"/>
    </row>
    <row r="7" ht="18" spans="1:4">
      <c r="A7" s="65" t="s">
        <v>627</v>
      </c>
      <c r="B7" s="66"/>
      <c r="C7" s="66"/>
      <c r="D7" s="67"/>
    </row>
    <row r="8" ht="18" spans="1:4">
      <c r="A8" s="65" t="s">
        <v>628</v>
      </c>
      <c r="B8" s="66"/>
      <c r="C8" s="66"/>
      <c r="D8" s="67"/>
    </row>
    <row r="9" ht="18" spans="1:4">
      <c r="A9" s="65" t="s">
        <v>629</v>
      </c>
      <c r="B9" s="66"/>
      <c r="C9" s="66"/>
      <c r="D9" s="67"/>
    </row>
    <row r="10" ht="18" spans="1:4">
      <c r="A10" s="65" t="s">
        <v>630</v>
      </c>
      <c r="B10" s="66"/>
      <c r="C10" s="68"/>
      <c r="D10" s="69"/>
    </row>
    <row r="11" ht="18" spans="1:4">
      <c r="A11" s="61" t="s">
        <v>631</v>
      </c>
      <c r="B11" s="66"/>
      <c r="C11" s="66"/>
      <c r="D11" s="67"/>
    </row>
    <row r="12" ht="18" spans="1:4">
      <c r="A12" s="61" t="s">
        <v>632</v>
      </c>
      <c r="B12" s="66"/>
      <c r="C12" s="66"/>
      <c r="D12" s="67"/>
    </row>
    <row r="13" ht="18" spans="1:4">
      <c r="A13" s="61" t="s">
        <v>633</v>
      </c>
      <c r="B13" s="66"/>
      <c r="C13" s="66"/>
      <c r="D13" s="67"/>
    </row>
    <row r="14" ht="18" spans="1:4">
      <c r="A14" s="61" t="s">
        <v>634</v>
      </c>
      <c r="B14" s="66"/>
      <c r="C14" s="66"/>
      <c r="D14" s="67"/>
    </row>
    <row r="15" ht="18" spans="1:4">
      <c r="A15" s="61" t="s">
        <v>635</v>
      </c>
      <c r="B15" s="66"/>
      <c r="C15" s="66"/>
      <c r="D15" s="67"/>
    </row>
    <row r="16" ht="18" spans="1:4">
      <c r="A16" s="61" t="s">
        <v>636</v>
      </c>
      <c r="B16" s="66"/>
      <c r="C16" s="66"/>
      <c r="D16" s="67"/>
    </row>
    <row r="17" ht="18" spans="1:4">
      <c r="A17" s="61" t="s">
        <v>637</v>
      </c>
      <c r="B17" s="66"/>
      <c r="C17" s="66"/>
      <c r="D17" s="67"/>
    </row>
    <row r="18" ht="18" spans="1:4">
      <c r="A18" s="61" t="s">
        <v>638</v>
      </c>
      <c r="B18" s="66"/>
      <c r="C18" s="66"/>
      <c r="D18" s="67"/>
    </row>
    <row r="19" ht="18" spans="1:4">
      <c r="A19" s="61" t="s">
        <v>639</v>
      </c>
      <c r="B19" s="66"/>
      <c r="C19" s="68"/>
      <c r="D19" s="67"/>
    </row>
    <row r="20" ht="18" spans="1:4">
      <c r="A20" s="61" t="s">
        <v>640</v>
      </c>
      <c r="B20" s="66"/>
      <c r="C20" s="66"/>
      <c r="D20" s="67"/>
    </row>
    <row r="21" ht="18" spans="1:4">
      <c r="A21" s="61" t="s">
        <v>641</v>
      </c>
      <c r="B21" s="66"/>
      <c r="C21" s="66"/>
      <c r="D21" s="67"/>
    </row>
    <row r="22" ht="18" spans="1:4">
      <c r="A22" s="61" t="s">
        <v>642</v>
      </c>
      <c r="B22" s="66"/>
      <c r="C22" s="66"/>
      <c r="D22" s="67"/>
    </row>
    <row r="23" ht="18" spans="1:4">
      <c r="A23" s="61" t="s">
        <v>643</v>
      </c>
      <c r="B23" s="66"/>
      <c r="C23" s="66"/>
      <c r="D23" s="67"/>
    </row>
    <row r="24" ht="18" spans="1:4">
      <c r="A24" s="61" t="s">
        <v>644</v>
      </c>
      <c r="B24" s="66"/>
      <c r="C24" s="66"/>
      <c r="D24" s="67"/>
    </row>
    <row r="25" ht="18" spans="1:4">
      <c r="A25" s="65" t="s">
        <v>645</v>
      </c>
      <c r="B25" s="66"/>
      <c r="C25" s="66"/>
      <c r="D25" s="67"/>
    </row>
    <row r="26" ht="18" spans="1:4">
      <c r="A26" s="65" t="s">
        <v>646</v>
      </c>
      <c r="B26" s="66"/>
      <c r="C26" s="66"/>
      <c r="D26" s="67"/>
    </row>
    <row r="27" ht="18" spans="1:4">
      <c r="A27" s="65" t="s">
        <v>647</v>
      </c>
      <c r="B27" s="66"/>
      <c r="C27" s="66"/>
      <c r="D27" s="69"/>
    </row>
    <row r="28" ht="18" spans="1:4">
      <c r="A28" s="65" t="s">
        <v>648</v>
      </c>
      <c r="B28" s="66"/>
      <c r="C28" s="66"/>
      <c r="D28" s="67"/>
    </row>
    <row r="29" ht="18" spans="1:4">
      <c r="A29" s="65" t="s">
        <v>649</v>
      </c>
      <c r="B29" s="66"/>
      <c r="C29" s="66"/>
      <c r="D29" s="69"/>
    </row>
    <row r="30" ht="18" spans="1:4">
      <c r="A30" s="65" t="s">
        <v>650</v>
      </c>
      <c r="B30" s="66"/>
      <c r="C30" s="68"/>
      <c r="D30" s="67"/>
    </row>
    <row r="31" ht="18" spans="1:4">
      <c r="A31" s="65" t="s">
        <v>651</v>
      </c>
      <c r="B31" s="66"/>
      <c r="C31" s="66"/>
      <c r="D31" s="67"/>
    </row>
    <row r="32" ht="18" spans="1:4">
      <c r="A32" s="65" t="s">
        <v>652</v>
      </c>
      <c r="B32" s="66"/>
      <c r="C32" s="66"/>
      <c r="D32" s="67"/>
    </row>
    <row r="33" ht="18" spans="1:4">
      <c r="A33" s="65" t="s">
        <v>653</v>
      </c>
      <c r="B33" s="66"/>
      <c r="C33" s="66"/>
      <c r="D33" s="67"/>
    </row>
    <row r="34" ht="18" spans="1:4">
      <c r="A34" s="65" t="s">
        <v>654</v>
      </c>
      <c r="B34" s="66"/>
      <c r="C34" s="66"/>
      <c r="D34" s="67"/>
    </row>
    <row r="35" ht="18" spans="1:4">
      <c r="A35" s="65" t="s">
        <v>655</v>
      </c>
      <c r="B35" s="66"/>
      <c r="C35" s="66"/>
      <c r="D35" s="69"/>
    </row>
    <row r="36" ht="18" spans="1:4">
      <c r="A36" s="65" t="s">
        <v>656</v>
      </c>
      <c r="B36" s="66"/>
      <c r="C36" s="66"/>
      <c r="D36" s="67"/>
    </row>
    <row r="37" ht="18" spans="1:4">
      <c r="A37" s="65" t="s">
        <v>657</v>
      </c>
      <c r="B37" s="66"/>
      <c r="C37" s="66"/>
      <c r="D37" s="67"/>
    </row>
    <row r="38" ht="18" spans="1:4">
      <c r="A38" s="65" t="s">
        <v>658</v>
      </c>
      <c r="B38" s="66"/>
      <c r="C38" s="66"/>
      <c r="D38" s="67"/>
    </row>
    <row r="39" ht="18" spans="1:4">
      <c r="A39" s="65" t="s">
        <v>659</v>
      </c>
      <c r="B39" s="66"/>
      <c r="C39" s="68"/>
      <c r="D39" s="67"/>
    </row>
    <row r="40" ht="17.25" spans="1:4">
      <c r="A40" s="70" t="s">
        <v>660</v>
      </c>
      <c r="B40" s="71"/>
      <c r="C40" s="71"/>
      <c r="D40" s="72"/>
    </row>
    <row r="41" ht="13.5" spans="1:1">
      <c r="A41" s="54" t="s">
        <v>661</v>
      </c>
    </row>
  </sheetData>
  <mergeCells count="1">
    <mergeCell ref="A1:D1"/>
  </mergeCell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6"/>
  <sheetViews>
    <sheetView workbookViewId="0">
      <selection activeCell="F7" sqref="F7"/>
    </sheetView>
  </sheetViews>
  <sheetFormatPr defaultColWidth="8" defaultRowHeight="12.75" outlineLevelCol="2"/>
  <cols>
    <col min="1" max="1" width="32.25" style="37" customWidth="1"/>
    <col min="2" max="2" width="11.125" style="37" customWidth="1"/>
    <col min="3" max="3" width="14.375" style="37" customWidth="1"/>
    <col min="4" max="16384" width="8" style="37"/>
  </cols>
  <sheetData>
    <row r="1" ht="42" customHeight="1" spans="1:3">
      <c r="A1" s="38" t="s">
        <v>662</v>
      </c>
      <c r="B1" s="39"/>
      <c r="C1" s="40"/>
    </row>
    <row r="2" ht="19" customHeight="1" spans="1:3">
      <c r="A2" s="41"/>
      <c r="B2" s="42"/>
      <c r="C2" s="43" t="s">
        <v>1</v>
      </c>
    </row>
    <row r="3" ht="19" customHeight="1" spans="1:3">
      <c r="A3" s="44" t="s">
        <v>623</v>
      </c>
      <c r="B3" s="45" t="s">
        <v>6</v>
      </c>
      <c r="C3" s="46"/>
    </row>
    <row r="4" ht="19" customHeight="1" spans="1:3">
      <c r="A4" s="47" t="s">
        <v>6</v>
      </c>
      <c r="B4" s="48"/>
      <c r="C4" s="49"/>
    </row>
    <row r="5" ht="19" customHeight="1" spans="1:3">
      <c r="A5" s="47" t="s">
        <v>663</v>
      </c>
      <c r="B5" s="48"/>
      <c r="C5" s="49"/>
    </row>
    <row r="6" ht="19" customHeight="1" spans="1:3">
      <c r="A6" s="47" t="s">
        <v>664</v>
      </c>
      <c r="B6" s="48"/>
      <c r="C6" s="49"/>
    </row>
    <row r="7" ht="19" customHeight="1" spans="1:3">
      <c r="A7" s="47" t="s">
        <v>665</v>
      </c>
      <c r="B7" s="48"/>
      <c r="C7" s="50"/>
    </row>
    <row r="8" ht="19" customHeight="1" spans="1:3">
      <c r="A8" s="47" t="s">
        <v>666</v>
      </c>
      <c r="B8" s="48"/>
      <c r="C8" s="50"/>
    </row>
    <row r="9" ht="19" customHeight="1" spans="1:3">
      <c r="A9" s="47" t="s">
        <v>667</v>
      </c>
      <c r="B9" s="48"/>
      <c r="C9" s="49"/>
    </row>
    <row r="10" ht="19" customHeight="1" spans="1:3">
      <c r="A10" s="47" t="s">
        <v>668</v>
      </c>
      <c r="B10" s="48"/>
      <c r="C10" s="50"/>
    </row>
    <row r="11" ht="19" customHeight="1" spans="1:3">
      <c r="A11" s="47" t="s">
        <v>669</v>
      </c>
      <c r="B11" s="48"/>
      <c r="C11" s="50"/>
    </row>
    <row r="12" ht="19" customHeight="1" spans="1:3">
      <c r="A12" s="47" t="s">
        <v>670</v>
      </c>
      <c r="B12" s="48"/>
      <c r="C12" s="50"/>
    </row>
    <row r="13" ht="19" customHeight="1" spans="1:3">
      <c r="A13" s="47" t="s">
        <v>671</v>
      </c>
      <c r="B13" s="48"/>
      <c r="C13" s="50"/>
    </row>
    <row r="14" ht="19" customHeight="1" spans="1:3">
      <c r="A14" s="47" t="s">
        <v>672</v>
      </c>
      <c r="B14" s="48"/>
      <c r="C14" s="50"/>
    </row>
    <row r="15" ht="19" customHeight="1" spans="1:3">
      <c r="A15" s="47" t="s">
        <v>673</v>
      </c>
      <c r="B15" s="48"/>
      <c r="C15" s="50"/>
    </row>
    <row r="16" ht="19" customHeight="1" spans="1:3">
      <c r="A16" s="47" t="s">
        <v>674</v>
      </c>
      <c r="B16" s="48"/>
      <c r="C16" s="50"/>
    </row>
    <row r="17" ht="19" customHeight="1" spans="1:3">
      <c r="A17" s="47" t="s">
        <v>675</v>
      </c>
      <c r="B17" s="48"/>
      <c r="C17" s="50"/>
    </row>
    <row r="18" ht="19" customHeight="1" spans="1:3">
      <c r="A18" s="47" t="s">
        <v>676</v>
      </c>
      <c r="B18" s="48"/>
      <c r="C18" s="50"/>
    </row>
    <row r="19" ht="19" customHeight="1" spans="1:3">
      <c r="A19" s="47" t="s">
        <v>677</v>
      </c>
      <c r="B19" s="48"/>
      <c r="C19" s="50"/>
    </row>
    <row r="20" ht="19" customHeight="1" spans="1:3">
      <c r="A20" s="47" t="s">
        <v>678</v>
      </c>
      <c r="B20" s="48"/>
      <c r="C20" s="50"/>
    </row>
    <row r="21" ht="19" customHeight="1" spans="1:3">
      <c r="A21" s="47" t="s">
        <v>679</v>
      </c>
      <c r="B21" s="48"/>
      <c r="C21" s="49"/>
    </row>
    <row r="22" ht="19" customHeight="1" spans="1:3">
      <c r="A22" s="47" t="s">
        <v>680</v>
      </c>
      <c r="B22" s="48"/>
      <c r="C22" s="49"/>
    </row>
    <row r="23" ht="19" customHeight="1" spans="1:3">
      <c r="A23" s="47" t="s">
        <v>681</v>
      </c>
      <c r="B23" s="48"/>
      <c r="C23" s="49"/>
    </row>
    <row r="24" ht="19" customHeight="1" spans="1:3">
      <c r="A24" s="47" t="s">
        <v>682</v>
      </c>
      <c r="B24" s="48"/>
      <c r="C24" s="49"/>
    </row>
    <row r="25" ht="19" customHeight="1" spans="1:3">
      <c r="A25" s="47" t="s">
        <v>683</v>
      </c>
      <c r="B25" s="48"/>
      <c r="C25" s="50"/>
    </row>
    <row r="26" ht="19" customHeight="1" spans="1:3">
      <c r="A26" s="47" t="s">
        <v>684</v>
      </c>
      <c r="B26" s="48"/>
      <c r="C26" s="50"/>
    </row>
    <row r="27" ht="19" customHeight="1" spans="1:3">
      <c r="A27" s="47" t="s">
        <v>685</v>
      </c>
      <c r="B27" s="48"/>
      <c r="C27" s="49"/>
    </row>
    <row r="28" ht="19" customHeight="1" spans="1:3">
      <c r="A28" s="47" t="s">
        <v>686</v>
      </c>
      <c r="B28" s="48"/>
      <c r="C28" s="49"/>
    </row>
    <row r="29" ht="19" customHeight="1" spans="1:3">
      <c r="A29" s="47" t="s">
        <v>687</v>
      </c>
      <c r="B29" s="48"/>
      <c r="C29" s="49"/>
    </row>
    <row r="30" ht="19" customHeight="1" spans="1:3">
      <c r="A30" s="47" t="s">
        <v>688</v>
      </c>
      <c r="B30" s="48"/>
      <c r="C30" s="49"/>
    </row>
    <row r="31" ht="19" customHeight="1" spans="1:3">
      <c r="A31" s="47" t="s">
        <v>689</v>
      </c>
      <c r="B31" s="48"/>
      <c r="C31" s="49"/>
    </row>
    <row r="32" ht="19" customHeight="1" spans="1:3">
      <c r="A32" s="47" t="s">
        <v>690</v>
      </c>
      <c r="B32" s="48"/>
      <c r="C32" s="49"/>
    </row>
    <row r="33" ht="19" customHeight="1" spans="1:3">
      <c r="A33" s="47" t="s">
        <v>691</v>
      </c>
      <c r="B33" s="48"/>
      <c r="C33" s="49"/>
    </row>
    <row r="34" ht="19" customHeight="1" spans="1:3">
      <c r="A34" s="47" t="s">
        <v>692</v>
      </c>
      <c r="B34" s="48"/>
      <c r="C34" s="49"/>
    </row>
    <row r="35" ht="19" customHeight="1" spans="1:3">
      <c r="A35" s="51" t="s">
        <v>60</v>
      </c>
      <c r="B35" s="52"/>
      <c r="C35" s="53"/>
    </row>
    <row r="36" ht="19" customHeight="1" spans="1:1">
      <c r="A36" s="54" t="s">
        <v>661</v>
      </c>
    </row>
  </sheetData>
  <mergeCells count="1">
    <mergeCell ref="A1:C1"/>
  </mergeCells>
  <pageMargins left="0.75" right="0.75" top="1" bottom="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8"/>
  <sheetViews>
    <sheetView zoomScaleSheetLayoutView="60" topLeftCell="A15" workbookViewId="0">
      <selection activeCell="M13" sqref="M13"/>
    </sheetView>
  </sheetViews>
  <sheetFormatPr defaultColWidth="8" defaultRowHeight="12.75" customHeight="1"/>
  <cols>
    <col min="1" max="1" width="31.375" style="14" customWidth="1"/>
    <col min="2" max="2" width="19.625" style="14" customWidth="1"/>
    <col min="3" max="3" width="26.375" style="14" customWidth="1"/>
    <col min="4" max="4" width="13.5" style="14" customWidth="1"/>
    <col min="5" max="5" width="13.625" style="14" customWidth="1"/>
    <col min="6" max="6" width="14.125" style="14" customWidth="1"/>
    <col min="7" max="7" width="21.375" style="14" customWidth="1"/>
    <col min="8" max="8" width="11.5" style="14" customWidth="1"/>
    <col min="9" max="9" width="14" style="14" customWidth="1"/>
    <col min="10" max="10" width="13.5" style="14" customWidth="1"/>
    <col min="11" max="13" width="8" style="14" customWidth="1"/>
    <col min="14" max="16384" width="8" style="15"/>
  </cols>
  <sheetData>
    <row r="1" s="14" customFormat="1" ht="15.75" customHeight="1" spans="1:10">
      <c r="A1" s="14" t="s">
        <v>693</v>
      </c>
      <c r="J1" s="34"/>
    </row>
    <row r="2" s="14" customFormat="1" ht="52.5" customHeight="1" spans="1:12">
      <c r="A2" s="16" t="s">
        <v>694</v>
      </c>
      <c r="B2" s="16"/>
      <c r="C2" s="16"/>
      <c r="D2" s="16"/>
      <c r="E2" s="16"/>
      <c r="F2" s="16"/>
      <c r="G2" s="16"/>
      <c r="H2" s="16"/>
      <c r="I2" s="16"/>
      <c r="J2" s="16"/>
      <c r="K2" s="35"/>
      <c r="L2" s="35"/>
    </row>
    <row r="3" s="14" customFormat="1" ht="18" customHeight="1" spans="1:10">
      <c r="A3" s="17"/>
      <c r="G3" s="18"/>
      <c r="J3" s="34" t="s">
        <v>1</v>
      </c>
    </row>
    <row r="4" s="14" customFormat="1" ht="21" customHeight="1" spans="1:10">
      <c r="A4" s="19" t="s">
        <v>695</v>
      </c>
      <c r="B4" s="19"/>
      <c r="C4" s="19" t="s">
        <v>696</v>
      </c>
      <c r="D4" s="20"/>
      <c r="E4" s="20"/>
      <c r="F4" s="20"/>
      <c r="G4" s="20"/>
      <c r="H4" s="20"/>
      <c r="I4" s="20"/>
      <c r="J4" s="20"/>
    </row>
    <row r="5" s="14" customFormat="1" ht="24.75" customHeight="1" spans="1:10">
      <c r="A5" s="21" t="s">
        <v>697</v>
      </c>
      <c r="B5" s="21" t="s">
        <v>698</v>
      </c>
      <c r="C5" s="21" t="s">
        <v>699</v>
      </c>
      <c r="D5" s="21" t="s">
        <v>700</v>
      </c>
      <c r="E5" s="21"/>
      <c r="F5" s="21"/>
      <c r="G5" s="19" t="s">
        <v>697</v>
      </c>
      <c r="H5" s="21" t="s">
        <v>700</v>
      </c>
      <c r="I5" s="21"/>
      <c r="J5" s="21"/>
    </row>
    <row r="6" s="14" customFormat="1" ht="48.75" customHeight="1" spans="1:10">
      <c r="A6" s="21"/>
      <c r="B6" s="21"/>
      <c r="C6" s="21"/>
      <c r="D6" s="21" t="s">
        <v>69</v>
      </c>
      <c r="E6" s="21" t="s">
        <v>701</v>
      </c>
      <c r="F6" s="21" t="s">
        <v>702</v>
      </c>
      <c r="G6" s="19"/>
      <c r="H6" s="21" t="s">
        <v>69</v>
      </c>
      <c r="I6" s="21" t="s">
        <v>701</v>
      </c>
      <c r="J6" s="21" t="s">
        <v>702</v>
      </c>
    </row>
    <row r="7" s="14" customFormat="1" ht="18.75" customHeight="1" spans="1:10">
      <c r="A7" s="22" t="s">
        <v>703</v>
      </c>
      <c r="B7" s="23">
        <v>193240.302644</v>
      </c>
      <c r="C7" s="22" t="s">
        <v>704</v>
      </c>
      <c r="D7" s="23">
        <v>22075.916382</v>
      </c>
      <c r="E7" s="23">
        <v>20950.066382</v>
      </c>
      <c r="F7" s="23">
        <v>1125.85</v>
      </c>
      <c r="G7" s="24" t="s">
        <v>705</v>
      </c>
      <c r="H7" s="25">
        <f t="shared" ref="H7:J7" si="0">H8+H11+H14</f>
        <v>193240.302644</v>
      </c>
      <c r="I7" s="23">
        <f t="shared" si="0"/>
        <v>186251.882644</v>
      </c>
      <c r="J7" s="23">
        <f t="shared" si="0"/>
        <v>6988.42</v>
      </c>
    </row>
    <row r="8" s="14" customFormat="1" ht="18.75" customHeight="1" spans="1:10">
      <c r="A8" s="26" t="s">
        <v>701</v>
      </c>
      <c r="B8" s="27">
        <v>186251.882644</v>
      </c>
      <c r="C8" s="22" t="s">
        <v>706</v>
      </c>
      <c r="D8" s="23">
        <v>50.5</v>
      </c>
      <c r="E8" s="23">
        <v>50.5</v>
      </c>
      <c r="F8" s="23"/>
      <c r="G8" s="24" t="s">
        <v>707</v>
      </c>
      <c r="H8" s="23">
        <v>36292.670372</v>
      </c>
      <c r="I8" s="23">
        <v>36292.670372</v>
      </c>
      <c r="J8" s="23"/>
    </row>
    <row r="9" s="14" customFormat="1" ht="18.75" customHeight="1" spans="1:10">
      <c r="A9" s="26" t="s">
        <v>708</v>
      </c>
      <c r="B9" s="23">
        <v>6988.42</v>
      </c>
      <c r="C9" s="22" t="s">
        <v>709</v>
      </c>
      <c r="D9" s="23">
        <v>1905.363617</v>
      </c>
      <c r="E9" s="23">
        <v>1624.363617</v>
      </c>
      <c r="F9" s="23">
        <v>281</v>
      </c>
      <c r="G9" s="24" t="s">
        <v>710</v>
      </c>
      <c r="H9" s="23">
        <v>33588.103813</v>
      </c>
      <c r="I9" s="23">
        <v>33588.103813</v>
      </c>
      <c r="J9" s="23"/>
    </row>
    <row r="10" s="14" customFormat="1" ht="18.75" customHeight="1" spans="1:10">
      <c r="A10" s="22"/>
      <c r="B10" s="36"/>
      <c r="C10" s="22" t="s">
        <v>711</v>
      </c>
      <c r="D10" s="23">
        <v>31617.547914</v>
      </c>
      <c r="E10" s="23">
        <v>30395.647914</v>
      </c>
      <c r="F10" s="23">
        <v>1221.9</v>
      </c>
      <c r="G10" s="24" t="s">
        <v>712</v>
      </c>
      <c r="H10" s="23">
        <v>2704.566559</v>
      </c>
      <c r="I10" s="23">
        <v>2704.566559</v>
      </c>
      <c r="J10" s="23"/>
    </row>
    <row r="11" s="14" customFormat="1" ht="18.75" customHeight="1" spans="1:10">
      <c r="A11" s="22"/>
      <c r="B11" s="36"/>
      <c r="C11" s="22" t="s">
        <v>713</v>
      </c>
      <c r="D11" s="23">
        <v>12072.374164</v>
      </c>
      <c r="E11" s="23">
        <v>12072.374164</v>
      </c>
      <c r="F11" s="23"/>
      <c r="G11" s="24" t="s">
        <v>714</v>
      </c>
      <c r="H11" s="23">
        <v>2295.793564</v>
      </c>
      <c r="I11" s="23">
        <v>2295.793564</v>
      </c>
      <c r="J11" s="23"/>
    </row>
    <row r="12" s="14" customFormat="1" ht="18.75" customHeight="1" spans="1:10">
      <c r="A12" s="30"/>
      <c r="B12" s="28"/>
      <c r="C12" s="22" t="s">
        <v>715</v>
      </c>
      <c r="D12" s="23">
        <v>402.822069</v>
      </c>
      <c r="E12" s="23">
        <v>402.822069</v>
      </c>
      <c r="F12" s="23"/>
      <c r="G12" s="24" t="s">
        <v>716</v>
      </c>
      <c r="H12" s="23">
        <v>2295.793564</v>
      </c>
      <c r="I12" s="23">
        <v>2295.793564</v>
      </c>
      <c r="J12" s="23"/>
    </row>
    <row r="13" s="14" customFormat="1" ht="18.75" customHeight="1" spans="1:10">
      <c r="A13" s="30"/>
      <c r="B13" s="28"/>
      <c r="C13" s="22" t="s">
        <v>717</v>
      </c>
      <c r="D13" s="23">
        <v>19713.541006</v>
      </c>
      <c r="E13" s="23">
        <v>19713.541006</v>
      </c>
      <c r="F13" s="23"/>
      <c r="G13" s="24" t="s">
        <v>718</v>
      </c>
      <c r="H13" s="23"/>
      <c r="I13" s="23"/>
      <c r="J13" s="23"/>
    </row>
    <row r="14" s="14" customFormat="1" ht="18.75" customHeight="1" spans="1:10">
      <c r="A14" s="30"/>
      <c r="B14" s="28"/>
      <c r="C14" s="22" t="s">
        <v>719</v>
      </c>
      <c r="D14" s="23">
        <v>7162.115344</v>
      </c>
      <c r="E14" s="23">
        <v>7162.115344</v>
      </c>
      <c r="F14" s="23"/>
      <c r="G14" s="24" t="s">
        <v>720</v>
      </c>
      <c r="H14" s="23">
        <v>154651.838708</v>
      </c>
      <c r="I14" s="23">
        <v>147663.418708</v>
      </c>
      <c r="J14" s="23">
        <v>6988.42</v>
      </c>
    </row>
    <row r="15" s="14" customFormat="1" ht="18.75" customHeight="1" spans="1:10">
      <c r="A15" s="30"/>
      <c r="B15" s="28"/>
      <c r="C15" s="22" t="s">
        <v>721</v>
      </c>
      <c r="D15" s="23">
        <v>5978.461813</v>
      </c>
      <c r="E15" s="23">
        <v>5933.461813</v>
      </c>
      <c r="F15" s="23">
        <v>45</v>
      </c>
      <c r="G15" s="24" t="s">
        <v>722</v>
      </c>
      <c r="H15" s="23">
        <v>154651.838708</v>
      </c>
      <c r="I15" s="23">
        <v>147663.418708</v>
      </c>
      <c r="J15" s="23">
        <v>6988.42</v>
      </c>
    </row>
    <row r="16" s="14" customFormat="1" ht="18.75" customHeight="1" spans="1:10">
      <c r="A16" s="30"/>
      <c r="B16" s="28"/>
      <c r="C16" s="22" t="s">
        <v>723</v>
      </c>
      <c r="D16" s="23">
        <v>31647.520318</v>
      </c>
      <c r="E16" s="23">
        <v>29295.520318</v>
      </c>
      <c r="F16" s="23">
        <v>2352</v>
      </c>
      <c r="G16" s="24" t="s">
        <v>724</v>
      </c>
      <c r="H16" s="23"/>
      <c r="I16" s="23"/>
      <c r="J16" s="23"/>
    </row>
    <row r="17" s="14" customFormat="1" ht="18.75" customHeight="1" spans="1:10">
      <c r="A17" s="30"/>
      <c r="B17" s="28"/>
      <c r="C17" s="22" t="s">
        <v>725</v>
      </c>
      <c r="D17" s="23">
        <v>12947.51797</v>
      </c>
      <c r="E17" s="23">
        <v>11230.84797</v>
      </c>
      <c r="F17" s="23">
        <v>1716.67</v>
      </c>
      <c r="G17" s="31"/>
      <c r="H17" s="23"/>
      <c r="I17" s="23"/>
      <c r="J17" s="23"/>
    </row>
    <row r="18" s="14" customFormat="1" ht="18.75" customHeight="1" spans="1:10">
      <c r="A18" s="30"/>
      <c r="B18" s="28"/>
      <c r="C18" s="22" t="s">
        <v>726</v>
      </c>
      <c r="D18" s="23">
        <v>9</v>
      </c>
      <c r="E18" s="23">
        <v>9</v>
      </c>
      <c r="F18" s="23"/>
      <c r="G18" s="31"/>
      <c r="H18" s="23"/>
      <c r="I18" s="23"/>
      <c r="J18" s="23"/>
    </row>
    <row r="19" s="14" customFormat="1" ht="18.75" customHeight="1" spans="1:10">
      <c r="A19" s="30"/>
      <c r="B19" s="28"/>
      <c r="C19" s="22" t="s">
        <v>727</v>
      </c>
      <c r="D19" s="23">
        <v>15908.242349</v>
      </c>
      <c r="E19" s="23">
        <v>15908.242349</v>
      </c>
      <c r="F19" s="23"/>
      <c r="G19" s="31"/>
      <c r="H19" s="23"/>
      <c r="I19" s="23"/>
      <c r="J19" s="23"/>
    </row>
    <row r="20" s="14" customFormat="1" ht="18.75" customHeight="1" spans="1:10">
      <c r="A20" s="30"/>
      <c r="B20" s="28"/>
      <c r="C20" s="22" t="s">
        <v>728</v>
      </c>
      <c r="D20" s="23"/>
      <c r="E20" s="23"/>
      <c r="F20" s="23"/>
      <c r="G20" s="24" t="s">
        <v>729</v>
      </c>
      <c r="H20" s="23">
        <f>H21+H22+H23+H24+H25+H26+H27+H28+H29+H30</f>
        <v>193240.302644</v>
      </c>
      <c r="I20" s="23">
        <f>I30+I21+I22+I23+I24+I25+I26+I27+I28+I29</f>
        <v>186251.882644</v>
      </c>
      <c r="J20" s="23">
        <f>J30+J21+J22+J23+J24+J25+J26+J27+J28+J29</f>
        <v>6988.42</v>
      </c>
    </row>
    <row r="21" s="14" customFormat="1" ht="18.75" customHeight="1" spans="1:10">
      <c r="A21" s="30"/>
      <c r="B21" s="28"/>
      <c r="C21" s="22" t="s">
        <v>730</v>
      </c>
      <c r="D21" s="23"/>
      <c r="E21" s="23"/>
      <c r="F21" s="23"/>
      <c r="G21" s="24" t="s">
        <v>731</v>
      </c>
      <c r="H21" s="23">
        <v>35406.835861</v>
      </c>
      <c r="I21" s="23">
        <v>35406.835861</v>
      </c>
      <c r="J21" s="23"/>
    </row>
    <row r="22" s="14" customFormat="1" ht="18.75" customHeight="1" spans="1:10">
      <c r="A22" s="30"/>
      <c r="B22" s="28"/>
      <c r="C22" s="22" t="s">
        <v>732</v>
      </c>
      <c r="D22" s="23"/>
      <c r="E22" s="23"/>
      <c r="F22" s="23"/>
      <c r="G22" s="24" t="s">
        <v>733</v>
      </c>
      <c r="H22" s="23">
        <v>44580.106</v>
      </c>
      <c r="I22" s="23">
        <v>40021.676</v>
      </c>
      <c r="J22" s="23">
        <v>4558.43</v>
      </c>
    </row>
    <row r="23" s="14" customFormat="1" ht="18.75" customHeight="1" spans="1:10">
      <c r="A23" s="30"/>
      <c r="B23" s="28"/>
      <c r="C23" s="22" t="s">
        <v>734</v>
      </c>
      <c r="D23" s="23">
        <v>1178.379808</v>
      </c>
      <c r="E23" s="23">
        <v>1153.379808</v>
      </c>
      <c r="F23" s="23">
        <v>25</v>
      </c>
      <c r="G23" s="24" t="s">
        <v>735</v>
      </c>
      <c r="H23" s="23">
        <v>23915.220883</v>
      </c>
      <c r="I23" s="23">
        <v>23802.220883</v>
      </c>
      <c r="J23" s="23">
        <v>113</v>
      </c>
    </row>
    <row r="24" s="14" customFormat="1" ht="18.75" customHeight="1" spans="1:10">
      <c r="A24" s="30"/>
      <c r="B24" s="28"/>
      <c r="C24" s="22" t="s">
        <v>736</v>
      </c>
      <c r="D24" s="23">
        <v>5914</v>
      </c>
      <c r="E24" s="23">
        <v>5914</v>
      </c>
      <c r="F24" s="23"/>
      <c r="G24" s="24" t="s">
        <v>737</v>
      </c>
      <c r="H24" s="23">
        <v>5850</v>
      </c>
      <c r="I24" s="23">
        <v>5850</v>
      </c>
      <c r="J24" s="23"/>
    </row>
    <row r="25" s="14" customFormat="1" ht="18.75" customHeight="1" spans="1:10">
      <c r="A25" s="30"/>
      <c r="B25" s="28"/>
      <c r="C25" s="22" t="s">
        <v>738</v>
      </c>
      <c r="D25" s="23"/>
      <c r="E25" s="23"/>
      <c r="F25" s="23"/>
      <c r="G25" s="24" t="s">
        <v>739</v>
      </c>
      <c r="H25" s="23">
        <v>2008.78</v>
      </c>
      <c r="I25" s="23">
        <v>8.78</v>
      </c>
      <c r="J25" s="23">
        <v>2000</v>
      </c>
    </row>
    <row r="26" s="14" customFormat="1" ht="18.75" customHeight="1" spans="1:10">
      <c r="A26" s="30"/>
      <c r="B26" s="28"/>
      <c r="C26" s="22" t="s">
        <v>740</v>
      </c>
      <c r="D26" s="23">
        <v>1585.99989</v>
      </c>
      <c r="E26" s="23">
        <v>1364.99989</v>
      </c>
      <c r="F26" s="23">
        <v>221</v>
      </c>
      <c r="G26" s="24" t="s">
        <v>741</v>
      </c>
      <c r="H26" s="23">
        <v>5904.9599</v>
      </c>
      <c r="I26" s="23">
        <v>5587.9699</v>
      </c>
      <c r="J26" s="23">
        <v>316.99</v>
      </c>
    </row>
    <row r="27" s="14" customFormat="1" ht="18.75" customHeight="1" spans="1:10">
      <c r="A27" s="30"/>
      <c r="B27" s="28"/>
      <c r="C27" s="22" t="s">
        <v>742</v>
      </c>
      <c r="D27" s="23">
        <v>3500</v>
      </c>
      <c r="E27" s="23">
        <v>3500</v>
      </c>
      <c r="F27" s="23"/>
      <c r="G27" s="24" t="s">
        <v>743</v>
      </c>
      <c r="H27" s="23">
        <v>2535</v>
      </c>
      <c r="I27" s="23">
        <v>2535</v>
      </c>
      <c r="J27" s="23"/>
    </row>
    <row r="28" s="14" customFormat="1" ht="18.75" customHeight="1" spans="1:10">
      <c r="A28" s="30"/>
      <c r="B28" s="28"/>
      <c r="C28" s="22" t="s">
        <v>744</v>
      </c>
      <c r="D28" s="23">
        <v>2000</v>
      </c>
      <c r="E28" s="23">
        <v>2000</v>
      </c>
      <c r="F28" s="23"/>
      <c r="G28" s="24" t="s">
        <v>745</v>
      </c>
      <c r="H28" s="23">
        <v>55983.4</v>
      </c>
      <c r="I28" s="23">
        <v>55983.4</v>
      </c>
      <c r="J28" s="23"/>
    </row>
    <row r="29" s="14" customFormat="1" ht="18.75" customHeight="1" spans="1:10">
      <c r="A29" s="30"/>
      <c r="B29" s="28"/>
      <c r="C29" s="22" t="s">
        <v>746</v>
      </c>
      <c r="D29" s="23">
        <v>11721</v>
      </c>
      <c r="E29" s="23">
        <v>11721</v>
      </c>
      <c r="F29" s="23"/>
      <c r="G29" s="24" t="s">
        <v>747</v>
      </c>
      <c r="H29" s="23">
        <v>3000</v>
      </c>
      <c r="I29" s="23">
        <v>3000</v>
      </c>
      <c r="J29" s="23"/>
    </row>
    <row r="30" s="14" customFormat="1" ht="18.75" customHeight="1" spans="1:10">
      <c r="A30" s="30"/>
      <c r="B30" s="28"/>
      <c r="C30" s="22" t="s">
        <v>748</v>
      </c>
      <c r="D30" s="23">
        <v>5800</v>
      </c>
      <c r="E30" s="23">
        <v>5800</v>
      </c>
      <c r="F30" s="23"/>
      <c r="G30" s="24" t="s">
        <v>749</v>
      </c>
      <c r="H30" s="23">
        <v>14056</v>
      </c>
      <c r="I30" s="23">
        <v>14056</v>
      </c>
      <c r="J30" s="23"/>
    </row>
    <row r="31" s="14" customFormat="1" ht="18.75" customHeight="1" spans="1:10">
      <c r="A31" s="30"/>
      <c r="B31" s="28"/>
      <c r="C31" s="22" t="s">
        <v>750</v>
      </c>
      <c r="D31" s="23">
        <v>50</v>
      </c>
      <c r="E31" s="23">
        <v>50</v>
      </c>
      <c r="F31" s="23"/>
      <c r="G31" s="31"/>
      <c r="H31" s="23"/>
      <c r="I31" s="23"/>
      <c r="J31" s="23"/>
    </row>
    <row r="32" s="14" customFormat="1" ht="18.75" customHeight="1" spans="1:10">
      <c r="A32" s="30"/>
      <c r="B32" s="28"/>
      <c r="D32" s="23"/>
      <c r="E32" s="23"/>
      <c r="F32" s="23"/>
      <c r="G32" s="30"/>
      <c r="H32" s="23"/>
      <c r="I32" s="23"/>
      <c r="J32" s="23"/>
    </row>
    <row r="33" s="14" customFormat="1" ht="18.75" customHeight="1" spans="1:10">
      <c r="A33" s="22" t="s">
        <v>751</v>
      </c>
      <c r="B33" s="25">
        <f>B7</f>
        <v>193240.302644</v>
      </c>
      <c r="C33" s="22" t="s">
        <v>752</v>
      </c>
      <c r="D33" s="25">
        <f t="shared" ref="D33:F33" si="1">D7+D8+D9+D10+D11+D12+D13+D14+D15+D16+D17+D18+D19+D20+D21+D22+D23+D24+D25+D26+D27+D28+D29+D30+D31</f>
        <v>193240.302644</v>
      </c>
      <c r="E33" s="23">
        <f t="shared" si="1"/>
        <v>186251.882644</v>
      </c>
      <c r="F33" s="23">
        <f t="shared" si="1"/>
        <v>6988.42</v>
      </c>
      <c r="G33" s="24" t="s">
        <v>752</v>
      </c>
      <c r="H33" s="23">
        <f t="shared" ref="H33:J33" si="2">H8+H11+H14</f>
        <v>193240.302644</v>
      </c>
      <c r="I33" s="23">
        <f t="shared" si="2"/>
        <v>186251.882644</v>
      </c>
      <c r="J33" s="23">
        <f t="shared" si="2"/>
        <v>6988.42</v>
      </c>
    </row>
    <row r="34" s="14" customFormat="1" ht="18.75" customHeight="1" spans="1:10">
      <c r="A34" s="30"/>
      <c r="B34" s="23"/>
      <c r="C34" s="30"/>
      <c r="D34" s="23"/>
      <c r="E34" s="23"/>
      <c r="F34" s="23"/>
      <c r="G34" s="31"/>
      <c r="H34" s="28"/>
      <c r="I34" s="28"/>
      <c r="J34" s="28"/>
    </row>
    <row r="35" s="14" customFormat="1" ht="18.75" customHeight="1" spans="1:10">
      <c r="A35" s="22" t="s">
        <v>753</v>
      </c>
      <c r="B35" s="23"/>
      <c r="C35" s="22" t="s">
        <v>754</v>
      </c>
      <c r="D35" s="23"/>
      <c r="E35" s="23"/>
      <c r="F35" s="23"/>
      <c r="G35" s="24" t="s">
        <v>754</v>
      </c>
      <c r="H35" s="23">
        <f>B7+B36-H33</f>
        <v>0</v>
      </c>
      <c r="I35" s="23"/>
      <c r="J35" s="23"/>
    </row>
    <row r="36" s="14" customFormat="1" ht="18.75" customHeight="1" spans="1:10">
      <c r="A36" s="22" t="s">
        <v>755</v>
      </c>
      <c r="B36" s="23"/>
      <c r="C36" s="22"/>
      <c r="D36" s="23"/>
      <c r="E36" s="23"/>
      <c r="F36" s="23"/>
      <c r="G36" s="24"/>
      <c r="H36" s="23"/>
      <c r="I36" s="23"/>
      <c r="J36" s="23"/>
    </row>
    <row r="37" s="14" customFormat="1" ht="18.75" customHeight="1" spans="1:10">
      <c r="A37" s="30"/>
      <c r="B37" s="32"/>
      <c r="C37" s="22"/>
      <c r="D37" s="23"/>
      <c r="E37" s="23"/>
      <c r="F37" s="23"/>
      <c r="G37" s="24"/>
      <c r="H37" s="23"/>
      <c r="I37" s="23"/>
      <c r="J37" s="23"/>
    </row>
    <row r="38" s="14" customFormat="1" ht="18.75" customHeight="1" spans="1:10">
      <c r="A38" s="30"/>
      <c r="B38" s="23"/>
      <c r="C38" s="30"/>
      <c r="D38" s="23"/>
      <c r="E38" s="23"/>
      <c r="F38" s="23"/>
      <c r="G38" s="31"/>
      <c r="H38" s="23"/>
      <c r="I38" s="23"/>
      <c r="J38" s="23"/>
    </row>
    <row r="39" s="14" customFormat="1" ht="18.75" customHeight="1" spans="1:10">
      <c r="A39" s="22" t="s">
        <v>586</v>
      </c>
      <c r="B39" s="33">
        <f>B33+B35</f>
        <v>193240.302644</v>
      </c>
      <c r="C39" s="22" t="s">
        <v>587</v>
      </c>
      <c r="D39" s="23">
        <f>B7+B35</f>
        <v>193240.302644</v>
      </c>
      <c r="E39" s="23">
        <f>B8</f>
        <v>186251.882644</v>
      </c>
      <c r="F39" s="23">
        <f>B9</f>
        <v>6988.42</v>
      </c>
      <c r="G39" s="24" t="s">
        <v>587</v>
      </c>
      <c r="H39" s="23">
        <f t="shared" ref="H39:J39" si="3">D39</f>
        <v>193240.302644</v>
      </c>
      <c r="I39" s="23">
        <f t="shared" si="3"/>
        <v>186251.882644</v>
      </c>
      <c r="J39" s="23">
        <f t="shared" si="3"/>
        <v>6988.42</v>
      </c>
    </row>
    <row r="40" s="14" customFormat="1" ht="18.75" customHeight="1"/>
    <row r="41" s="14" customFormat="1" ht="18.75" customHeight="1"/>
    <row r="42" s="14" customFormat="1" ht="18.75" customHeight="1"/>
    <row r="43" s="14" customFormat="1" ht="18.75" customHeight="1"/>
    <row r="44" s="14" customFormat="1" ht="18.75" customHeight="1"/>
    <row r="45" s="14" customFormat="1" ht="18.75" customHeight="1"/>
    <row r="46" s="14" customFormat="1" ht="15"/>
    <row r="47" s="14" customFormat="1" ht="15"/>
    <row r="48" s="14" customFormat="1" ht="15"/>
  </sheetData>
  <sheetProtection sheet="1" formatCells="0" formatColumns="0" formatRows="0" insertRows="0" insertColumns="0" insertHyperlinks="0" deleteColumns="0" deleteRows="0" sort="0" autoFilter="0" pivotTables="0"/>
  <mergeCells count="9">
    <mergeCell ref="A2:J2"/>
    <mergeCell ref="A4:B4"/>
    <mergeCell ref="C4:J4"/>
    <mergeCell ref="D5:F5"/>
    <mergeCell ref="H5:J5"/>
    <mergeCell ref="A5:A6"/>
    <mergeCell ref="B5:B6"/>
    <mergeCell ref="C5:C6"/>
    <mergeCell ref="G5:G6"/>
  </mergeCells>
  <pageMargins left="0.75" right="0.75" top="1" bottom="1" header="0.5" footer="0.5"/>
  <pageSetup paperSize="1" scale="58" orientation="landscape" horizontalDpi="300" verticalDpi="300"/>
  <headerFooter alignWithMargins="0" scaleWithDoc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8"/>
  <sheetViews>
    <sheetView zoomScaleSheetLayoutView="60" workbookViewId="0">
      <selection activeCell="A1" sqref="A1"/>
    </sheetView>
  </sheetViews>
  <sheetFormatPr defaultColWidth="8" defaultRowHeight="12.75" customHeight="1"/>
  <cols>
    <col min="1" max="1" width="31.375" style="14" customWidth="1"/>
    <col min="2" max="2" width="19.625" style="14" customWidth="1"/>
    <col min="3" max="3" width="26.375" style="14" customWidth="1"/>
    <col min="4" max="4" width="13.5" style="14" customWidth="1"/>
    <col min="5" max="5" width="13.625" style="14" customWidth="1"/>
    <col min="6" max="6" width="14.125" style="14" customWidth="1"/>
    <col min="7" max="7" width="21.375" style="14" customWidth="1"/>
    <col min="8" max="8" width="11.5" style="14" customWidth="1"/>
    <col min="9" max="9" width="14" style="14" customWidth="1"/>
    <col min="10" max="10" width="13.5" style="14" customWidth="1"/>
    <col min="11" max="13" width="8" style="14" customWidth="1"/>
    <col min="14" max="16384" width="8" style="15"/>
  </cols>
  <sheetData>
    <row r="1" s="14" customFormat="1" ht="15.75" customHeight="1" spans="1:10">
      <c r="A1" s="14" t="s">
        <v>693</v>
      </c>
      <c r="J1" s="34"/>
    </row>
    <row r="2" s="14" customFormat="1" ht="52.5" customHeight="1" spans="1:12">
      <c r="A2" s="16" t="s">
        <v>756</v>
      </c>
      <c r="B2" s="16"/>
      <c r="C2" s="16"/>
      <c r="D2" s="16"/>
      <c r="E2" s="16"/>
      <c r="F2" s="16"/>
      <c r="G2" s="16"/>
      <c r="H2" s="16"/>
      <c r="I2" s="16"/>
      <c r="J2" s="16"/>
      <c r="K2" s="35"/>
      <c r="L2" s="35"/>
    </row>
    <row r="3" s="14" customFormat="1" ht="18" customHeight="1" spans="1:10">
      <c r="A3" s="17"/>
      <c r="G3" s="18"/>
      <c r="J3" s="34" t="s">
        <v>1</v>
      </c>
    </row>
    <row r="4" s="14" customFormat="1" ht="21" customHeight="1" spans="1:10">
      <c r="A4" s="19" t="s">
        <v>695</v>
      </c>
      <c r="B4" s="19"/>
      <c r="C4" s="19" t="s">
        <v>696</v>
      </c>
      <c r="D4" s="20"/>
      <c r="E4" s="20"/>
      <c r="F4" s="20"/>
      <c r="G4" s="20"/>
      <c r="H4" s="20"/>
      <c r="I4" s="20"/>
      <c r="J4" s="20"/>
    </row>
    <row r="5" s="14" customFormat="1" ht="24.75" customHeight="1" spans="1:10">
      <c r="A5" s="21" t="s">
        <v>697</v>
      </c>
      <c r="B5" s="21" t="s">
        <v>698</v>
      </c>
      <c r="C5" s="21" t="s">
        <v>699</v>
      </c>
      <c r="D5" s="21" t="s">
        <v>700</v>
      </c>
      <c r="E5" s="21"/>
      <c r="F5" s="21"/>
      <c r="G5" s="19" t="s">
        <v>697</v>
      </c>
      <c r="H5" s="21" t="s">
        <v>700</v>
      </c>
      <c r="I5" s="21"/>
      <c r="J5" s="21"/>
    </row>
    <row r="6" s="14" customFormat="1" ht="48.75" customHeight="1" spans="1:10">
      <c r="A6" s="21"/>
      <c r="B6" s="21"/>
      <c r="C6" s="21"/>
      <c r="D6" s="21" t="s">
        <v>69</v>
      </c>
      <c r="E6" s="21" t="s">
        <v>701</v>
      </c>
      <c r="F6" s="21" t="s">
        <v>702</v>
      </c>
      <c r="G6" s="19"/>
      <c r="H6" s="21" t="s">
        <v>69</v>
      </c>
      <c r="I6" s="21" t="s">
        <v>701</v>
      </c>
      <c r="J6" s="21" t="s">
        <v>702</v>
      </c>
    </row>
    <row r="7" s="14" customFormat="1" ht="18.75" customHeight="1" spans="1:10">
      <c r="A7" s="22" t="s">
        <v>703</v>
      </c>
      <c r="B7" s="23">
        <v>26502.754316</v>
      </c>
      <c r="C7" s="22" t="s">
        <v>704</v>
      </c>
      <c r="D7" s="23">
        <v>3644.635578</v>
      </c>
      <c r="E7" s="23">
        <v>3644.635578</v>
      </c>
      <c r="F7" s="23"/>
      <c r="G7" s="24" t="s">
        <v>705</v>
      </c>
      <c r="H7" s="25">
        <f t="shared" ref="H7:J7" si="0">H8+H11+H14</f>
        <v>26502.754316</v>
      </c>
      <c r="I7" s="23">
        <f t="shared" si="0"/>
        <v>26396.754316</v>
      </c>
      <c r="J7" s="23">
        <f t="shared" si="0"/>
        <v>106</v>
      </c>
    </row>
    <row r="8" s="14" customFormat="1" ht="18.75" customHeight="1" spans="1:10">
      <c r="A8" s="26" t="s">
        <v>701</v>
      </c>
      <c r="B8" s="27">
        <v>26396.754316</v>
      </c>
      <c r="C8" s="22" t="s">
        <v>706</v>
      </c>
      <c r="D8" s="23">
        <v>104</v>
      </c>
      <c r="E8" s="23">
        <v>104</v>
      </c>
      <c r="F8" s="23"/>
      <c r="G8" s="24" t="s">
        <v>707</v>
      </c>
      <c r="H8" s="23">
        <v>8791.852235</v>
      </c>
      <c r="I8" s="23">
        <v>8791.852235</v>
      </c>
      <c r="J8" s="23"/>
    </row>
    <row r="9" s="14" customFormat="1" ht="18.75" customHeight="1" spans="1:10">
      <c r="A9" s="26" t="s">
        <v>708</v>
      </c>
      <c r="B9" s="23">
        <v>106</v>
      </c>
      <c r="C9" s="22" t="s">
        <v>709</v>
      </c>
      <c r="D9" s="23"/>
      <c r="E9" s="23"/>
      <c r="F9" s="23"/>
      <c r="G9" s="24" t="s">
        <v>710</v>
      </c>
      <c r="H9" s="23">
        <v>6935.189669</v>
      </c>
      <c r="I9" s="23">
        <v>6935.189669</v>
      </c>
      <c r="J9" s="23"/>
    </row>
    <row r="10" s="14" customFormat="1" ht="18.75" customHeight="1" spans="1:10">
      <c r="A10" s="22"/>
      <c r="B10" s="28"/>
      <c r="C10" s="22" t="s">
        <v>711</v>
      </c>
      <c r="D10" s="23">
        <v>10485.669189</v>
      </c>
      <c r="E10" s="23">
        <v>10420.669189</v>
      </c>
      <c r="F10" s="23">
        <v>65</v>
      </c>
      <c r="G10" s="24" t="s">
        <v>712</v>
      </c>
      <c r="H10" s="23">
        <v>1856.662566</v>
      </c>
      <c r="I10" s="23">
        <v>1856.662566</v>
      </c>
      <c r="J10" s="23"/>
    </row>
    <row r="11" s="14" customFormat="1" ht="18.75" customHeight="1" spans="1:10">
      <c r="A11" s="22"/>
      <c r="B11" s="29"/>
      <c r="C11" s="22" t="s">
        <v>713</v>
      </c>
      <c r="D11" s="23"/>
      <c r="E11" s="23"/>
      <c r="F11" s="23"/>
      <c r="G11" s="24" t="s">
        <v>714</v>
      </c>
      <c r="H11" s="23">
        <v>411.102081</v>
      </c>
      <c r="I11" s="23">
        <v>411.102081</v>
      </c>
      <c r="J11" s="23"/>
    </row>
    <row r="12" s="14" customFormat="1" ht="18.75" customHeight="1" spans="1:10">
      <c r="A12" s="30"/>
      <c r="B12" s="30"/>
      <c r="C12" s="22" t="s">
        <v>715</v>
      </c>
      <c r="D12" s="23"/>
      <c r="E12" s="23"/>
      <c r="F12" s="23"/>
      <c r="G12" s="24" t="s">
        <v>716</v>
      </c>
      <c r="H12" s="23">
        <v>411.102081</v>
      </c>
      <c r="I12" s="23">
        <v>411.102081</v>
      </c>
      <c r="J12" s="23"/>
    </row>
    <row r="13" s="14" customFormat="1" ht="18.75" customHeight="1" spans="1:10">
      <c r="A13" s="30"/>
      <c r="B13" s="28"/>
      <c r="C13" s="22" t="s">
        <v>717</v>
      </c>
      <c r="D13" s="23">
        <v>3002.7</v>
      </c>
      <c r="E13" s="23">
        <v>3002.7</v>
      </c>
      <c r="F13" s="23"/>
      <c r="G13" s="24" t="s">
        <v>718</v>
      </c>
      <c r="H13" s="23"/>
      <c r="I13" s="23"/>
      <c r="J13" s="23"/>
    </row>
    <row r="14" s="14" customFormat="1" ht="18.75" customHeight="1" spans="1:10">
      <c r="A14" s="30"/>
      <c r="B14" s="28"/>
      <c r="C14" s="22" t="s">
        <v>719</v>
      </c>
      <c r="D14" s="23">
        <v>425</v>
      </c>
      <c r="E14" s="23">
        <v>425</v>
      </c>
      <c r="F14" s="23"/>
      <c r="G14" s="24" t="s">
        <v>720</v>
      </c>
      <c r="H14" s="23">
        <v>17299.8</v>
      </c>
      <c r="I14" s="23">
        <v>17193.8</v>
      </c>
      <c r="J14" s="23">
        <v>106</v>
      </c>
    </row>
    <row r="15" s="14" customFormat="1" ht="18.75" customHeight="1" spans="1:10">
      <c r="A15" s="30"/>
      <c r="B15" s="28"/>
      <c r="C15" s="22" t="s">
        <v>721</v>
      </c>
      <c r="D15" s="23"/>
      <c r="E15" s="23"/>
      <c r="F15" s="23"/>
      <c r="G15" s="24" t="s">
        <v>722</v>
      </c>
      <c r="H15" s="23">
        <v>17299.8</v>
      </c>
      <c r="I15" s="23">
        <v>17193.8</v>
      </c>
      <c r="J15" s="23">
        <v>106</v>
      </c>
    </row>
    <row r="16" s="14" customFormat="1" ht="18.75" customHeight="1" spans="1:10">
      <c r="A16" s="30"/>
      <c r="B16" s="28"/>
      <c r="C16" s="22" t="s">
        <v>723</v>
      </c>
      <c r="D16" s="23">
        <v>3968.73149</v>
      </c>
      <c r="E16" s="23">
        <v>3927.73149</v>
      </c>
      <c r="F16" s="23">
        <v>41</v>
      </c>
      <c r="G16" s="24" t="s">
        <v>724</v>
      </c>
      <c r="H16" s="23"/>
      <c r="I16" s="23"/>
      <c r="J16" s="23"/>
    </row>
    <row r="17" s="14" customFormat="1" ht="18.75" customHeight="1" spans="1:10">
      <c r="A17" s="30"/>
      <c r="B17" s="28"/>
      <c r="C17" s="22" t="s">
        <v>725</v>
      </c>
      <c r="D17" s="23">
        <v>200</v>
      </c>
      <c r="E17" s="23">
        <v>200</v>
      </c>
      <c r="F17" s="23"/>
      <c r="G17" s="31"/>
      <c r="H17" s="23"/>
      <c r="I17" s="23"/>
      <c r="J17" s="23"/>
    </row>
    <row r="18" s="14" customFormat="1" ht="18.75" customHeight="1" spans="1:10">
      <c r="A18" s="30"/>
      <c r="B18" s="28"/>
      <c r="C18" s="22" t="s">
        <v>726</v>
      </c>
      <c r="D18" s="23"/>
      <c r="E18" s="23"/>
      <c r="F18" s="23"/>
      <c r="G18" s="31"/>
      <c r="H18" s="23"/>
      <c r="I18" s="23"/>
      <c r="J18" s="23"/>
    </row>
    <row r="19" s="14" customFormat="1" ht="18.75" customHeight="1" spans="1:10">
      <c r="A19" s="30"/>
      <c r="B19" s="28"/>
      <c r="C19" s="22" t="s">
        <v>727</v>
      </c>
      <c r="D19" s="23">
        <v>69.018059</v>
      </c>
      <c r="E19" s="23">
        <v>69.018059</v>
      </c>
      <c r="F19" s="23"/>
      <c r="G19" s="31"/>
      <c r="H19" s="23"/>
      <c r="I19" s="23"/>
      <c r="J19" s="23"/>
    </row>
    <row r="20" s="14" customFormat="1" ht="18.75" customHeight="1" spans="1:10">
      <c r="A20" s="30"/>
      <c r="B20" s="28"/>
      <c r="C20" s="22" t="s">
        <v>728</v>
      </c>
      <c r="D20" s="23"/>
      <c r="E20" s="23"/>
      <c r="F20" s="23"/>
      <c r="G20" s="24" t="s">
        <v>729</v>
      </c>
      <c r="H20" s="23">
        <f>H21+H22+H23+H24+H25+H26+H27+H28+H29+H30</f>
        <v>26502.754316</v>
      </c>
      <c r="I20" s="23">
        <f>I30+I21+I22+I23+I24+I25+I26+I27+I28+I29</f>
        <v>26396.754316</v>
      </c>
      <c r="J20" s="23">
        <f>J30+J21+J22+J23+J24+J25+J26+J27+J28+J29</f>
        <v>106</v>
      </c>
    </row>
    <row r="21" s="14" customFormat="1" ht="18.75" customHeight="1" spans="1:10">
      <c r="A21" s="30"/>
      <c r="B21" s="28"/>
      <c r="C21" s="22" t="s">
        <v>730</v>
      </c>
      <c r="D21" s="23"/>
      <c r="E21" s="23"/>
      <c r="F21" s="23"/>
      <c r="G21" s="24" t="s">
        <v>731</v>
      </c>
      <c r="H21" s="23">
        <v>7304.330869</v>
      </c>
      <c r="I21" s="23">
        <v>7304.330869</v>
      </c>
      <c r="J21" s="23"/>
    </row>
    <row r="22" s="14" customFormat="1" ht="18.75" customHeight="1" spans="1:10">
      <c r="A22" s="30"/>
      <c r="B22" s="28"/>
      <c r="C22" s="22" t="s">
        <v>732</v>
      </c>
      <c r="D22" s="23"/>
      <c r="E22" s="23"/>
      <c r="F22" s="23"/>
      <c r="G22" s="24" t="s">
        <v>733</v>
      </c>
      <c r="H22" s="23">
        <v>6866.643081</v>
      </c>
      <c r="I22" s="23">
        <v>6760.643081</v>
      </c>
      <c r="J22" s="23">
        <v>106</v>
      </c>
    </row>
    <row r="23" s="14" customFormat="1" ht="18.75" customHeight="1" spans="1:10">
      <c r="A23" s="30"/>
      <c r="B23" s="28"/>
      <c r="C23" s="22" t="s">
        <v>734</v>
      </c>
      <c r="D23" s="23"/>
      <c r="E23" s="23"/>
      <c r="F23" s="23"/>
      <c r="G23" s="24" t="s">
        <v>735</v>
      </c>
      <c r="H23" s="23">
        <v>2143.960366</v>
      </c>
      <c r="I23" s="23">
        <v>2143.960366</v>
      </c>
      <c r="J23" s="23"/>
    </row>
    <row r="24" s="14" customFormat="1" ht="18.75" customHeight="1" spans="1:10">
      <c r="A24" s="30"/>
      <c r="B24" s="28"/>
      <c r="C24" s="22" t="s">
        <v>736</v>
      </c>
      <c r="D24" s="23"/>
      <c r="E24" s="23"/>
      <c r="F24" s="23"/>
      <c r="G24" s="24" t="s">
        <v>737</v>
      </c>
      <c r="H24" s="23">
        <v>670</v>
      </c>
      <c r="I24" s="23">
        <v>670</v>
      </c>
      <c r="J24" s="23"/>
    </row>
    <row r="25" s="14" customFormat="1" ht="18.75" customHeight="1" spans="1:10">
      <c r="A25" s="30"/>
      <c r="B25" s="28"/>
      <c r="C25" s="22" t="s">
        <v>738</v>
      </c>
      <c r="D25" s="23"/>
      <c r="E25" s="23"/>
      <c r="F25" s="23"/>
      <c r="G25" s="24" t="s">
        <v>739</v>
      </c>
      <c r="H25" s="23">
        <v>722.6</v>
      </c>
      <c r="I25" s="23">
        <v>722.6</v>
      </c>
      <c r="J25" s="23"/>
    </row>
    <row r="26" s="14" customFormat="1" ht="18.75" customHeight="1" spans="1:10">
      <c r="A26" s="30"/>
      <c r="B26" s="28"/>
      <c r="C26" s="22" t="s">
        <v>740</v>
      </c>
      <c r="D26" s="23"/>
      <c r="E26" s="23"/>
      <c r="F26" s="23"/>
      <c r="G26" s="24" t="s">
        <v>741</v>
      </c>
      <c r="H26" s="23">
        <v>3329.52</v>
      </c>
      <c r="I26" s="23">
        <v>3329.52</v>
      </c>
      <c r="J26" s="23"/>
    </row>
    <row r="27" s="14" customFormat="1" ht="18.75" customHeight="1" spans="1:10">
      <c r="A27" s="30"/>
      <c r="B27" s="28"/>
      <c r="C27" s="22" t="s">
        <v>742</v>
      </c>
      <c r="D27" s="23">
        <v>500</v>
      </c>
      <c r="E27" s="23">
        <v>500</v>
      </c>
      <c r="F27" s="23"/>
      <c r="G27" s="24" t="s">
        <v>743</v>
      </c>
      <c r="H27" s="23"/>
      <c r="I27" s="23"/>
      <c r="J27" s="23"/>
    </row>
    <row r="28" s="14" customFormat="1" ht="18.75" customHeight="1" spans="1:10">
      <c r="A28" s="30"/>
      <c r="B28" s="28"/>
      <c r="C28" s="22" t="s">
        <v>744</v>
      </c>
      <c r="D28" s="23">
        <v>1000</v>
      </c>
      <c r="E28" s="23">
        <v>1000</v>
      </c>
      <c r="F28" s="23"/>
      <c r="G28" s="24" t="s">
        <v>745</v>
      </c>
      <c r="H28" s="23"/>
      <c r="I28" s="23"/>
      <c r="J28" s="23"/>
    </row>
    <row r="29" s="14" customFormat="1" ht="18.75" customHeight="1" spans="1:10">
      <c r="A29" s="30"/>
      <c r="B29" s="28"/>
      <c r="C29" s="22" t="s">
        <v>746</v>
      </c>
      <c r="D29" s="23">
        <v>2433</v>
      </c>
      <c r="E29" s="23">
        <v>2433</v>
      </c>
      <c r="F29" s="23"/>
      <c r="G29" s="24" t="s">
        <v>747</v>
      </c>
      <c r="H29" s="23">
        <v>3002.7</v>
      </c>
      <c r="I29" s="23">
        <v>3002.7</v>
      </c>
      <c r="J29" s="23"/>
    </row>
    <row r="30" s="14" customFormat="1" ht="18.75" customHeight="1" spans="1:10">
      <c r="A30" s="30"/>
      <c r="B30" s="28"/>
      <c r="C30" s="22" t="s">
        <v>748</v>
      </c>
      <c r="D30" s="23">
        <v>650</v>
      </c>
      <c r="E30" s="23">
        <v>650</v>
      </c>
      <c r="F30" s="23"/>
      <c r="G30" s="24" t="s">
        <v>749</v>
      </c>
      <c r="H30" s="23">
        <v>2463</v>
      </c>
      <c r="I30" s="23">
        <v>2463</v>
      </c>
      <c r="J30" s="23"/>
    </row>
    <row r="31" s="14" customFormat="1" ht="18.75" customHeight="1" spans="1:10">
      <c r="A31" s="30"/>
      <c r="B31" s="28"/>
      <c r="C31" s="22" t="s">
        <v>750</v>
      </c>
      <c r="D31" s="23">
        <v>20</v>
      </c>
      <c r="E31" s="23">
        <v>20</v>
      </c>
      <c r="F31" s="23"/>
      <c r="G31" s="31"/>
      <c r="H31" s="23"/>
      <c r="I31" s="23"/>
      <c r="J31" s="23"/>
    </row>
    <row r="32" s="14" customFormat="1" ht="18.75" customHeight="1" spans="1:10">
      <c r="A32" s="30"/>
      <c r="B32" s="28"/>
      <c r="D32" s="23"/>
      <c r="E32" s="23"/>
      <c r="F32" s="23"/>
      <c r="G32" s="30"/>
      <c r="H32" s="23"/>
      <c r="I32" s="23"/>
      <c r="J32" s="23"/>
    </row>
    <row r="33" s="14" customFormat="1" ht="18.75" customHeight="1" spans="1:10">
      <c r="A33" s="22" t="s">
        <v>751</v>
      </c>
      <c r="B33" s="25">
        <f>B7</f>
        <v>26502.754316</v>
      </c>
      <c r="C33" s="22" t="s">
        <v>752</v>
      </c>
      <c r="D33" s="25">
        <f t="shared" ref="D33:F33" si="1">D7+D8+D9+D10+D11+D12+D13+D14+D15+D16+D17+D18+D19+D20+D21+D22+D23+D24+D25+D26+D27+D28+D29+D30+D31</f>
        <v>26502.754316</v>
      </c>
      <c r="E33" s="23">
        <f t="shared" si="1"/>
        <v>26396.754316</v>
      </c>
      <c r="F33" s="23">
        <f t="shared" si="1"/>
        <v>106</v>
      </c>
      <c r="G33" s="24" t="s">
        <v>752</v>
      </c>
      <c r="H33" s="23">
        <f t="shared" ref="H33:J33" si="2">H8+H11+H14</f>
        <v>26502.754316</v>
      </c>
      <c r="I33" s="23">
        <f t="shared" si="2"/>
        <v>26396.754316</v>
      </c>
      <c r="J33" s="23">
        <f t="shared" si="2"/>
        <v>106</v>
      </c>
    </row>
    <row r="34" s="14" customFormat="1" ht="18.75" customHeight="1" spans="1:10">
      <c r="A34" s="30"/>
      <c r="B34" s="23"/>
      <c r="C34" s="30"/>
      <c r="D34" s="23"/>
      <c r="E34" s="23"/>
      <c r="F34" s="23"/>
      <c r="G34" s="31"/>
      <c r="H34" s="28"/>
      <c r="I34" s="28"/>
      <c r="J34" s="28"/>
    </row>
    <row r="35" s="14" customFormat="1" ht="18.75" customHeight="1" spans="1:10">
      <c r="A35" s="22" t="s">
        <v>753</v>
      </c>
      <c r="B35" s="23"/>
      <c r="C35" s="22" t="s">
        <v>754</v>
      </c>
      <c r="D35" s="23"/>
      <c r="E35" s="23"/>
      <c r="F35" s="23"/>
      <c r="G35" s="24" t="s">
        <v>754</v>
      </c>
      <c r="H35" s="23"/>
      <c r="I35" s="23"/>
      <c r="J35" s="23"/>
    </row>
    <row r="36" s="14" customFormat="1" ht="18.75" customHeight="1" spans="1:10">
      <c r="A36" s="22" t="s">
        <v>755</v>
      </c>
      <c r="B36" s="23"/>
      <c r="C36" s="22"/>
      <c r="D36" s="23"/>
      <c r="E36" s="23"/>
      <c r="F36" s="23"/>
      <c r="G36" s="24"/>
      <c r="H36" s="23"/>
      <c r="I36" s="23"/>
      <c r="J36" s="23"/>
    </row>
    <row r="37" s="14" customFormat="1" ht="18.75" customHeight="1" spans="1:10">
      <c r="A37" s="30"/>
      <c r="B37" s="32"/>
      <c r="C37" s="22"/>
      <c r="D37" s="23"/>
      <c r="E37" s="23"/>
      <c r="F37" s="23"/>
      <c r="G37" s="24"/>
      <c r="H37" s="23"/>
      <c r="I37" s="23"/>
      <c r="J37" s="23"/>
    </row>
    <row r="38" s="14" customFormat="1" ht="18.75" customHeight="1" spans="1:10">
      <c r="A38" s="30"/>
      <c r="B38" s="23"/>
      <c r="C38" s="30"/>
      <c r="D38" s="23"/>
      <c r="E38" s="23"/>
      <c r="F38" s="23"/>
      <c r="G38" s="31"/>
      <c r="H38" s="23"/>
      <c r="I38" s="23"/>
      <c r="J38" s="23"/>
    </row>
    <row r="39" s="14" customFormat="1" ht="18.75" customHeight="1" spans="1:10">
      <c r="A39" s="22" t="s">
        <v>586</v>
      </c>
      <c r="B39" s="33">
        <f>B33+B35</f>
        <v>26502.754316</v>
      </c>
      <c r="C39" s="22" t="s">
        <v>587</v>
      </c>
      <c r="D39" s="23">
        <f>B7+B35</f>
        <v>26502.754316</v>
      </c>
      <c r="E39" s="23">
        <f>B8</f>
        <v>26396.754316</v>
      </c>
      <c r="F39" s="23">
        <f>B9</f>
        <v>106</v>
      </c>
      <c r="G39" s="24" t="s">
        <v>587</v>
      </c>
      <c r="H39" s="23">
        <f t="shared" ref="H39:J39" si="3">D39</f>
        <v>26502.754316</v>
      </c>
      <c r="I39" s="23">
        <f t="shared" si="3"/>
        <v>26396.754316</v>
      </c>
      <c r="J39" s="23">
        <f t="shared" si="3"/>
        <v>106</v>
      </c>
    </row>
    <row r="40" s="14" customFormat="1" ht="18.75" customHeight="1"/>
    <row r="41" s="14" customFormat="1" ht="18.75" customHeight="1"/>
    <row r="42" s="14" customFormat="1" ht="18.75" customHeight="1"/>
    <row r="43" s="14" customFormat="1" ht="18.75" customHeight="1"/>
    <row r="44" s="14" customFormat="1" ht="18.75" customHeight="1"/>
    <row r="45" s="14" customFormat="1" ht="18.75" customHeight="1"/>
    <row r="46" s="14" customFormat="1" ht="15"/>
    <row r="47" s="14" customFormat="1" ht="15"/>
    <row r="48" s="14" customFormat="1" ht="15"/>
  </sheetData>
  <sheetProtection sheet="1" formatCells="0" formatColumns="0" formatRows="0" insertRows="0" insertColumns="0" insertHyperlinks="0" deleteColumns="0" deleteRows="0" sort="0" autoFilter="0" pivotTables="0"/>
  <mergeCells count="9">
    <mergeCell ref="A2:J2"/>
    <mergeCell ref="A4:B4"/>
    <mergeCell ref="C4:J4"/>
    <mergeCell ref="D5:F5"/>
    <mergeCell ref="H5:J5"/>
    <mergeCell ref="A5:A6"/>
    <mergeCell ref="B5:B6"/>
    <mergeCell ref="C5:C6"/>
    <mergeCell ref="G5:G6"/>
  </mergeCells>
  <pageMargins left="0.75" right="0.75" top="1" bottom="1" header="0.5" footer="0.5"/>
  <pageSetup paperSize="1" scale="58" orientation="landscape" horizontalDpi="300" verticalDpi="300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workbookViewId="0">
      <selection activeCell="A2" sqref="A2:D2"/>
    </sheetView>
  </sheetViews>
  <sheetFormatPr defaultColWidth="9" defaultRowHeight="13.5" outlineLevelCol="3"/>
  <cols>
    <col min="1" max="1" width="48.625" style="1" customWidth="1"/>
    <col min="2" max="3" width="23.125" style="1" customWidth="1"/>
    <col min="4" max="4" width="24.25" style="1" customWidth="1"/>
    <col min="5" max="6" width="9" style="1"/>
    <col min="7" max="7" width="11.625" style="1"/>
    <col min="8" max="16384" width="9" style="1"/>
  </cols>
  <sheetData>
    <row r="1" s="1" customFormat="1" ht="18" customHeight="1" spans="1:1">
      <c r="A1" s="3"/>
    </row>
    <row r="2" s="1" customFormat="1" ht="54" customHeight="1" spans="1:4">
      <c r="A2" s="4" t="s">
        <v>757</v>
      </c>
      <c r="B2" s="4"/>
      <c r="C2" s="4"/>
      <c r="D2" s="4"/>
    </row>
    <row r="3" s="2" customFormat="1" ht="20.1" customHeight="1" spans="1:4">
      <c r="A3" s="5" t="s">
        <v>697</v>
      </c>
      <c r="B3" s="5" t="s">
        <v>3</v>
      </c>
      <c r="C3" s="5" t="s">
        <v>5</v>
      </c>
      <c r="D3" s="5" t="s">
        <v>758</v>
      </c>
    </row>
    <row r="4" s="1" customFormat="1" ht="20.1" customHeight="1" spans="1:4">
      <c r="A4" s="6" t="s">
        <v>759</v>
      </c>
      <c r="B4" s="7">
        <v>502.124</v>
      </c>
      <c r="C4" s="7">
        <v>530.6</v>
      </c>
      <c r="D4" s="8">
        <f t="shared" ref="D4:D10" si="0">(B4-C4)/C4</f>
        <v>-0.0536675461741425</v>
      </c>
    </row>
    <row r="5" s="1" customFormat="1" ht="20.1" customHeight="1" spans="1:4">
      <c r="A5" s="6" t="s">
        <v>760</v>
      </c>
      <c r="B5" s="7"/>
      <c r="C5" s="7">
        <v>30</v>
      </c>
      <c r="D5" s="8"/>
    </row>
    <row r="6" s="1" customFormat="1" ht="20.1" customHeight="1" spans="1:4">
      <c r="A6" s="6" t="s">
        <v>761</v>
      </c>
      <c r="B6" s="7">
        <v>380</v>
      </c>
      <c r="C6" s="7">
        <v>380</v>
      </c>
      <c r="D6" s="8">
        <f t="shared" si="0"/>
        <v>0</v>
      </c>
    </row>
    <row r="7" s="1" customFormat="1" ht="20.1" customHeight="1" spans="1:4">
      <c r="A7" s="6" t="s">
        <v>762</v>
      </c>
      <c r="B7" s="7"/>
      <c r="C7" s="7"/>
      <c r="D7" s="8"/>
    </row>
    <row r="8" s="1" customFormat="1" ht="20.1" customHeight="1" spans="1:4">
      <c r="A8" s="6" t="s">
        <v>763</v>
      </c>
      <c r="B8" s="7">
        <v>380</v>
      </c>
      <c r="C8" s="7">
        <v>380</v>
      </c>
      <c r="D8" s="8">
        <f t="shared" si="0"/>
        <v>0</v>
      </c>
    </row>
    <row r="9" s="1" customFormat="1" ht="20.1" customHeight="1" spans="1:4">
      <c r="A9" s="6" t="s">
        <v>764</v>
      </c>
      <c r="B9" s="7">
        <v>122.124</v>
      </c>
      <c r="C9" s="7">
        <v>120.6</v>
      </c>
      <c r="D9" s="8">
        <f t="shared" si="0"/>
        <v>0.012636815920398</v>
      </c>
    </row>
    <row r="10" s="1" customFormat="1" ht="20.1" customHeight="1" spans="1:4">
      <c r="A10" s="6" t="s">
        <v>765</v>
      </c>
      <c r="B10" s="7">
        <v>122.12</v>
      </c>
      <c r="C10" s="7">
        <v>120.6</v>
      </c>
      <c r="D10" s="8">
        <f t="shared" si="0"/>
        <v>0.012603648424544</v>
      </c>
    </row>
    <row r="11" s="1" customFormat="1" ht="20.1" customHeight="1" spans="1:4">
      <c r="A11" s="6" t="s">
        <v>766</v>
      </c>
      <c r="B11" s="7"/>
      <c r="C11" s="7"/>
      <c r="D11" s="8"/>
    </row>
    <row r="12" s="1" customFormat="1" ht="40" customHeight="1" spans="1:4">
      <c r="A12" s="9" t="s">
        <v>767</v>
      </c>
      <c r="B12" s="10"/>
      <c r="C12" s="10"/>
      <c r="D12" s="10"/>
    </row>
    <row r="13" s="1" customFormat="1" ht="40" customHeight="1" spans="1:4">
      <c r="A13" s="12" t="s">
        <v>768</v>
      </c>
      <c r="B13" s="12"/>
      <c r="C13" s="12"/>
      <c r="D13" s="12"/>
    </row>
    <row r="14" s="1" customFormat="1" ht="60" customHeight="1" spans="1:4">
      <c r="A14" s="9" t="s">
        <v>769</v>
      </c>
      <c r="B14" s="9"/>
      <c r="C14" s="9"/>
      <c r="D14" s="9"/>
    </row>
    <row r="17" ht="19.5" spans="1:1">
      <c r="A17" s="13"/>
    </row>
    <row r="18" ht="19.5" spans="1:1">
      <c r="A18" s="13"/>
    </row>
    <row r="19" ht="19.5" spans="1:1">
      <c r="A19" s="13"/>
    </row>
  </sheetData>
  <mergeCells count="4">
    <mergeCell ref="A2:D2"/>
    <mergeCell ref="A12:D12"/>
    <mergeCell ref="A13:D13"/>
    <mergeCell ref="A14:D14"/>
  </mergeCells>
  <pageMargins left="0.7" right="0.7" top="0.75" bottom="0.75" header="0.3" footer="0.3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tabSelected="1" workbookViewId="0">
      <selection activeCell="G8" sqref="G8"/>
    </sheetView>
  </sheetViews>
  <sheetFormatPr defaultColWidth="9" defaultRowHeight="13.5" outlineLevelCol="3"/>
  <cols>
    <col min="1" max="1" width="48.625" style="1" customWidth="1"/>
    <col min="2" max="3" width="23.125" style="1" customWidth="1"/>
    <col min="4" max="4" width="24.25" style="1" customWidth="1"/>
    <col min="5" max="16384" width="9" style="1"/>
  </cols>
  <sheetData>
    <row r="1" s="1" customFormat="1" ht="18" customHeight="1" spans="1:1">
      <c r="A1" s="3"/>
    </row>
    <row r="2" s="1" customFormat="1" ht="54" customHeight="1" spans="1:4">
      <c r="A2" s="4" t="s">
        <v>770</v>
      </c>
      <c r="B2" s="4"/>
      <c r="C2" s="4"/>
      <c r="D2" s="4"/>
    </row>
    <row r="3" s="2" customFormat="1" ht="20.1" customHeight="1" spans="1:4">
      <c r="A3" s="5" t="s">
        <v>697</v>
      </c>
      <c r="B3" s="5" t="s">
        <v>3</v>
      </c>
      <c r="C3" s="5" t="s">
        <v>5</v>
      </c>
      <c r="D3" s="5" t="s">
        <v>758</v>
      </c>
    </row>
    <row r="4" s="1" customFormat="1" ht="20.1" customHeight="1" spans="1:4">
      <c r="A4" s="6" t="s">
        <v>759</v>
      </c>
      <c r="B4" s="7">
        <v>33.2</v>
      </c>
      <c r="C4" s="7">
        <v>33.2</v>
      </c>
      <c r="D4" s="8">
        <f>(B4-C4)/C4</f>
        <v>0</v>
      </c>
    </row>
    <row r="5" s="1" customFormat="1" ht="20.1" customHeight="1" spans="1:4">
      <c r="A5" s="6" t="s">
        <v>771</v>
      </c>
      <c r="B5" s="7"/>
      <c r="C5" s="7"/>
      <c r="D5" s="8"/>
    </row>
    <row r="6" s="1" customFormat="1" ht="20.1" customHeight="1" spans="1:4">
      <c r="A6" s="6" t="s">
        <v>761</v>
      </c>
      <c r="B6" s="7">
        <v>32</v>
      </c>
      <c r="C6" s="7">
        <v>32</v>
      </c>
      <c r="D6" s="8">
        <f t="shared" ref="D5:D10" si="0">(B6-C6)/C6</f>
        <v>0</v>
      </c>
    </row>
    <row r="7" s="1" customFormat="1" ht="20.1" customHeight="1" spans="1:4">
      <c r="A7" s="6" t="s">
        <v>762</v>
      </c>
      <c r="B7" s="7"/>
      <c r="C7" s="7"/>
      <c r="D7" s="8"/>
    </row>
    <row r="8" s="1" customFormat="1" ht="20.1" customHeight="1" spans="1:4">
      <c r="A8" s="6" t="s">
        <v>763</v>
      </c>
      <c r="B8" s="7">
        <v>32</v>
      </c>
      <c r="C8" s="7">
        <v>32</v>
      </c>
      <c r="D8" s="8">
        <f t="shared" si="0"/>
        <v>0</v>
      </c>
    </row>
    <row r="9" s="1" customFormat="1" ht="20.1" customHeight="1" spans="1:4">
      <c r="A9" s="6" t="s">
        <v>764</v>
      </c>
      <c r="B9" s="7">
        <v>1.2</v>
      </c>
      <c r="C9" s="7">
        <v>1.2</v>
      </c>
      <c r="D9" s="8">
        <f t="shared" si="0"/>
        <v>0</v>
      </c>
    </row>
    <row r="10" s="1" customFormat="1" ht="20.1" customHeight="1" spans="1:4">
      <c r="A10" s="6" t="s">
        <v>765</v>
      </c>
      <c r="B10" s="7">
        <v>1.2</v>
      </c>
      <c r="C10" s="7">
        <v>1.2</v>
      </c>
      <c r="D10" s="8">
        <f t="shared" si="0"/>
        <v>0</v>
      </c>
    </row>
    <row r="11" s="1" customFormat="1" ht="20.1" customHeight="1" spans="1:4">
      <c r="A11" s="6" t="s">
        <v>766</v>
      </c>
      <c r="B11" s="7"/>
      <c r="C11" s="7"/>
      <c r="D11" s="8"/>
    </row>
    <row r="12" s="1" customFormat="1" ht="60" customHeight="1" spans="1:4">
      <c r="A12" s="9" t="s">
        <v>772</v>
      </c>
      <c r="B12" s="9"/>
      <c r="C12" s="9"/>
      <c r="D12" s="9"/>
    </row>
    <row r="13" s="1" customFormat="1" ht="40" customHeight="1" spans="1:4">
      <c r="A13" s="9"/>
      <c r="B13" s="10"/>
      <c r="C13" s="10"/>
      <c r="D13" s="10"/>
    </row>
    <row r="14" s="1" customFormat="1" ht="40" customHeight="1" spans="1:4">
      <c r="A14" s="11"/>
      <c r="B14" s="9"/>
      <c r="C14" s="9"/>
      <c r="D14" s="9"/>
    </row>
    <row r="15" s="1" customFormat="1" ht="40" customHeight="1" spans="1:4">
      <c r="A15" s="9"/>
      <c r="B15" s="9"/>
      <c r="C15" s="9"/>
      <c r="D15" s="9"/>
    </row>
  </sheetData>
  <mergeCells count="5">
    <mergeCell ref="A2:D2"/>
    <mergeCell ref="A12:D12"/>
    <mergeCell ref="A13:D13"/>
    <mergeCell ref="A14:D14"/>
    <mergeCell ref="A15:D15"/>
  </mergeCells>
  <pageMargins left="0.7" right="0.7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8" master="" otherUserPermission="visible"/>
  <rangeList sheetStid="10" master="" otherUserPermission="visible"/>
  <rangeList sheetStid="48" master="" otherUserPermission="visible"/>
  <rangeList sheetStid="49" master="" otherUserPermission="visible"/>
  <rangeList sheetStid="50" master="" otherUserPermission="visible"/>
  <rangeList sheetStid="51" master="" otherUserPermission="visible"/>
  <rangeList sheetStid="52" master="" otherUserPermission="visible"/>
  <rangeList sheetStid="53" master="" otherUserPermission="visible"/>
  <rangeList sheetStid="18" master="" otherUserPermission="visible"/>
  <rangeList sheetStid="43" master="" otherUserPermission="visible"/>
  <rangeList sheetStid="36" master="" otherUserPermission="visible"/>
  <rangeList sheetStid="37" master="" otherUserPermission="visible"/>
  <rangeList sheetStid="54" master="" otherUserPermission="visible"/>
  <rangeList sheetStid="55" master="" otherUserPermission="visible"/>
  <rangeList sheetStid="46" master="" otherUserPermission="visible"/>
  <rangeList sheetStid="47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收入</vt:lpstr>
      <vt:lpstr>支出表</vt:lpstr>
      <vt:lpstr> （开）功能项级分类</vt:lpstr>
      <vt:lpstr>（铁）功能项级分类</vt:lpstr>
      <vt:lpstr>（开）本级财力安排</vt:lpstr>
      <vt:lpstr>（铁）本级财力安排</vt:lpstr>
      <vt:lpstr>（开）本级基本支出表</vt:lpstr>
      <vt:lpstr>（铁）本级基本支出表</vt:lpstr>
      <vt:lpstr>税返和转移支付表</vt:lpstr>
      <vt:lpstr>上级转移支付</vt:lpstr>
      <vt:lpstr>对下一般性转移支付</vt:lpstr>
      <vt:lpstr>对下专项转移支付 </vt:lpstr>
      <vt:lpstr>（开）财政拨款收支总表</vt:lpstr>
      <vt:lpstr>（铁）财政拨款收支总表</vt:lpstr>
      <vt:lpstr>开发区三公</vt:lpstr>
      <vt:lpstr>铁山区三公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内网</dc:creator>
  <cp:lastModifiedBy>Maggie. Y</cp:lastModifiedBy>
  <dcterms:created xsi:type="dcterms:W3CDTF">2021-08-29T02:11:00Z</dcterms:created>
  <dcterms:modified xsi:type="dcterms:W3CDTF">2025-01-10T01:43:30Z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4BD0C9FC1B534E7F8AB328E2A266DDEC_13</vt:lpwstr>
  </property>
</Properties>
</file>